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ecoembes.sharepoint.com/sites/DIR-TecnicaeInnovacion/Documentos compartidos/General/Oficina TECNICA/OTR/contratacion ESTUDIOS/2023/2023_227_EC/23_EC/Pliego/"/>
    </mc:Choice>
  </mc:AlternateContent>
  <xr:revisionPtr revIDLastSave="301" documentId="8_{D31649D2-7BE3-4AF3-946B-8E0DA5B3F1EE}" xr6:coauthVersionLast="47" xr6:coauthVersionMax="47" xr10:uidLastSave="{19BDDD1B-7251-4392-B084-C3ACEDC368B7}"/>
  <bookViews>
    <workbookView xWindow="28680" yWindow="-120" windowWidth="29040" windowHeight="15840" activeTab="3" xr2:uid="{00000000-000D-0000-FFFF-FFFF00000000}"/>
  </bookViews>
  <sheets>
    <sheet name="Notas" sheetId="14" r:id="rId1"/>
    <sheet name="Municipios" sheetId="15" r:id="rId2"/>
    <sheet name="Nº contenedores org-inorgánico" sheetId="18" r:id="rId3"/>
    <sheet name="Nº contenedores eell_pc" sheetId="17" r:id="rId4"/>
  </sheets>
  <definedNames>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0" i="17" l="1"/>
  <c r="O29" i="17"/>
  <c r="O28" i="17"/>
  <c r="O27" i="17"/>
  <c r="O31" i="17" s="1"/>
  <c r="O25" i="17"/>
  <c r="O24" i="17"/>
  <c r="O23" i="17"/>
  <c r="O22" i="17"/>
  <c r="O21" i="17"/>
  <c r="O20" i="17"/>
  <c r="O19" i="17"/>
  <c r="N31" i="17"/>
  <c r="M31" i="17"/>
  <c r="L31" i="17"/>
  <c r="K31" i="17"/>
  <c r="N26" i="17"/>
  <c r="M26" i="17"/>
  <c r="L26" i="17"/>
  <c r="K26" i="17"/>
  <c r="G31" i="17"/>
  <c r="H31" i="17"/>
  <c r="I31" i="17"/>
  <c r="F31" i="17"/>
  <c r="G26" i="17"/>
  <c r="H26" i="17"/>
  <c r="I26" i="17"/>
  <c r="F26" i="17"/>
  <c r="O17" i="17"/>
  <c r="O16" i="17"/>
  <c r="O15" i="17"/>
  <c r="O14" i="17"/>
  <c r="O13" i="17"/>
  <c r="O12" i="17"/>
  <c r="O11" i="17"/>
  <c r="O10" i="17"/>
  <c r="K18" i="17"/>
  <c r="L18" i="17"/>
  <c r="M18" i="17"/>
  <c r="N18" i="17"/>
  <c r="I18" i="17"/>
  <c r="G18" i="17"/>
  <c r="H18" i="17"/>
  <c r="F18" i="17"/>
  <c r="O7" i="17"/>
  <c r="O8" i="17"/>
  <c r="O9" i="17"/>
  <c r="O6" i="17"/>
  <c r="O26" i="17" l="1"/>
  <c r="O18" i="17"/>
  <c r="J12" i="17"/>
  <c r="J13" i="17"/>
  <c r="J14" i="17"/>
  <c r="J15" i="17"/>
  <c r="J16" i="17"/>
  <c r="J17" i="17"/>
  <c r="J19" i="17"/>
  <c r="J20" i="17"/>
  <c r="J21" i="17"/>
  <c r="J22" i="17"/>
  <c r="J23" i="17"/>
  <c r="J24" i="17"/>
  <c r="J25" i="17"/>
  <c r="J27" i="17"/>
  <c r="J31" i="17" s="1"/>
  <c r="J28" i="17"/>
  <c r="J29" i="17"/>
  <c r="J30" i="17"/>
  <c r="F27" i="15"/>
  <c r="F22" i="15"/>
  <c r="J26" i="17" l="1"/>
  <c r="F14" i="15"/>
  <c r="K16" i="18" l="1"/>
  <c r="K15" i="18"/>
  <c r="H16" i="18"/>
  <c r="H15" i="18"/>
  <c r="L14" i="18"/>
  <c r="L6" i="18"/>
  <c r="L15" i="18" s="1"/>
  <c r="L16" i="18"/>
  <c r="J16" i="18"/>
  <c r="J15" i="18"/>
  <c r="I16" i="18"/>
  <c r="I15" i="18"/>
  <c r="G16" i="18"/>
  <c r="G15" i="18"/>
  <c r="F16" i="18"/>
  <c r="F15" i="18"/>
  <c r="J11" i="17" l="1"/>
  <c r="J10" i="17"/>
  <c r="J9" i="17"/>
  <c r="J8" i="17"/>
  <c r="J7" i="17"/>
  <c r="J6" i="17"/>
  <c r="J1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tc={D111EF7B-9044-4084-94B9-A3E77751FE11}</author>
    <author>tc={3CAB24D1-8941-4190-8469-EF8E172A96E0}</author>
  </authors>
  <commentList>
    <comment ref="H8" authorId="0" shapeId="0" xr:uid="{D111EF7B-9044-4084-94B9-A3E77751FE1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Son bilaterales
</t>
      </text>
    </comment>
    <comment ref="M8" authorId="1" shapeId="0" xr:uid="{3CAB24D1-8941-4190-8469-EF8E172A96E0}">
      <text>
        <t>[Comentario encadenado]
Su versión de Excel le permite leer este comentario encadenado; sin embargo, las ediciones que se apliquen se quitarán si el archivo se abre en una versión más reciente de Excel. Más información: https://go.microsoft.com/fwlink/?linkid=870924
Comentario:
    Son bilaterales</t>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Cubo Recogida1"/>
    <s v="{[Actividad].[Agrupación-Actividad].[Actividad].&amp;[RECOGIDA SELECTIVA EELL]}"/>
  </metadataStrings>
  <mdxMetadata count="1">
    <mdx n="0" f="s">
      <ms ns="1" c="0"/>
    </mdx>
  </mdxMetadata>
  <valueMetadata count="1">
    <bk>
      <rc t="1" v="0"/>
    </bk>
  </valueMetadata>
</metadata>
</file>

<file path=xl/sharedStrings.xml><?xml version="1.0" encoding="utf-8"?>
<sst xmlns="http://schemas.openxmlformats.org/spreadsheetml/2006/main" count="355" uniqueCount="77">
  <si>
    <t>Agrupación-Actividad</t>
  </si>
  <si>
    <t>Cantidad de Contenedores</t>
  </si>
  <si>
    <t>Comunidad Autónoma</t>
  </si>
  <si>
    <t>Unidad de Gestión</t>
  </si>
  <si>
    <t>Municipio</t>
  </si>
  <si>
    <t>Nº contenedores PC</t>
  </si>
  <si>
    <t>RECOGIDA SELECTIVA EELL</t>
  </si>
  <si>
    <t>CARGA TRASERA</t>
  </si>
  <si>
    <t>CARGA LATERAL</t>
  </si>
  <si>
    <t>SISTEMA SOTERRADO</t>
  </si>
  <si>
    <t>CCAA_INE</t>
  </si>
  <si>
    <t>Provincia_INE</t>
  </si>
  <si>
    <t>Municipio_INE</t>
  </si>
  <si>
    <t>UG</t>
  </si>
  <si>
    <t>Rural</t>
  </si>
  <si>
    <t>Nº contenedores EELL</t>
  </si>
  <si>
    <t>IGLU</t>
  </si>
  <si>
    <t>Tipologia</t>
  </si>
  <si>
    <t>Total</t>
  </si>
  <si>
    <t>Urbana</t>
  </si>
  <si>
    <t xml:space="preserve">**La información referente a la fracción vidrio puede ser consultada en la página web de ecovidrio </t>
  </si>
  <si>
    <t>https://www.ecovidrio.es/</t>
  </si>
  <si>
    <t>CANARIAS</t>
  </si>
  <si>
    <t>Santa Cruz de Tenerife</t>
  </si>
  <si>
    <t>CATALUÑA</t>
  </si>
  <si>
    <t>Barcelona</t>
  </si>
  <si>
    <t>Sant Vicenç dels Horts</t>
  </si>
  <si>
    <t>GALICIA</t>
  </si>
  <si>
    <t>PAÍS VASCO</t>
  </si>
  <si>
    <t>Semi urbana</t>
  </si>
  <si>
    <t>Ajuntament de Sant Vicenç dels Horts</t>
  </si>
  <si>
    <t>A Coruña</t>
  </si>
  <si>
    <t>Ayuntamiento de la Coruña / A Coruña</t>
  </si>
  <si>
    <t>POB_GENERADORA COSTE 2022 (INE_2021)</t>
  </si>
  <si>
    <t>Consorcio As Mariñas</t>
  </si>
  <si>
    <t>Abegondo</t>
  </si>
  <si>
    <t>Bergondo</t>
  </si>
  <si>
    <t>Betanzos</t>
  </si>
  <si>
    <t>Cambre</t>
  </si>
  <si>
    <t>Carral</t>
  </si>
  <si>
    <t>Culleredo</t>
  </si>
  <si>
    <t>Oleiros</t>
  </si>
  <si>
    <t>Sada</t>
  </si>
  <si>
    <t>Nº contenedores Orgánico-Inorgánico</t>
  </si>
  <si>
    <t>RECOGIDA ORGÁNICO-INORGÁNICO</t>
  </si>
  <si>
    <t>Orgánico CARGA TRASERA</t>
  </si>
  <si>
    <t>Orgánico 
CARGA LATERAL</t>
  </si>
  <si>
    <t>Inorgánico 
CARGA LATERAL</t>
  </si>
  <si>
    <t>Provincia</t>
  </si>
  <si>
    <t>Inorgánico 
CARGA TRASERA</t>
  </si>
  <si>
    <t>Orgánico 
SEMI
SOTERRADO</t>
  </si>
  <si>
    <t>Inorgánico 
SEMI
SOTERRADO</t>
  </si>
  <si>
    <t>Vizcaya</t>
  </si>
  <si>
    <t>Mancomunidad Uribe Butroe</t>
  </si>
  <si>
    <t>Mancomunidad Lea Ibarra</t>
  </si>
  <si>
    <t>ARRIETA</t>
  </si>
  <si>
    <t>FRUIZ</t>
  </si>
  <si>
    <t>GAMIZ-FIKA</t>
  </si>
  <si>
    <t>GATIKA</t>
  </si>
  <si>
    <t>LAUKIZ</t>
  </si>
  <si>
    <t>MARURI-JATABE</t>
  </si>
  <si>
    <t>MEÑAKA</t>
  </si>
  <si>
    <t>AMOROTO</t>
  </si>
  <si>
    <t>MUNITIBAR-ARBATZEGI GERRIKAITZ</t>
  </si>
  <si>
    <t>GIZABURUAGA</t>
  </si>
  <si>
    <t>AULESTI</t>
  </si>
  <si>
    <t>Las Palmas de Gran Canaria</t>
  </si>
  <si>
    <t>Ayuntamiento Villa de Arico</t>
  </si>
  <si>
    <t>Ayuntamiento de Santa Brígida</t>
  </si>
  <si>
    <t>Ayuntamiento de la Coruña / A Coruña*</t>
  </si>
  <si>
    <t>Consorcio As Mariñas**</t>
  </si>
  <si>
    <t xml:space="preserve"> Semi urbana</t>
  </si>
  <si>
    <t>Ayuntamiento de La Coruña / A Coruña</t>
  </si>
  <si>
    <t>Se facilita Datos técnicos (población INE 2021 que aplicea en Ecoembes a 2022 pues lo estudios como año de partida se basarán en los datos de cierre de 2022), nº municipios y nº contenedores de las fracciones envases ligeros y papel cartón) y la información disponble de la fracción orgánica-inorgánica de las dos Entidades que tienen recogida orgánica-inorgánica (A Coruña y Consorcio As Mariñas), que son orientativos y no vinculantes, que pretenden que faciliten la elaboración de ofertas *</t>
  </si>
  <si>
    <t>Ayuntamiento de Santa Brígida***</t>
  </si>
  <si>
    <t>***Ayuntamiento de Santa Brígida esta en proceso de cambio de sistema de carga superior a carga trasera en la fracción de envases ligeros por lo que el dato de contenedores es provisional. Se mantiene una parte de los contenedores de carga superior pero predominará la carga trasera, no se dispone del número exacto pero de modo orientativo en 2021 disponía de 96 contenedores de carga superior para la recogida de eell.</t>
  </si>
  <si>
    <t>Nota: * y **
Ayuntamiento de La Coruña* y Consorcio As Mariñas** tiene fracción orgánica-inorgánica ver contenedores de dichas fracciones en pestaña Nº contenedores org-inorgánico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</si>
</sst>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sz val="10"/>
      <name val="Arial"/>
      <family val="2"/>
    </font>
    <font>
      <b/>
      <i/>
      <sz val="10"/>
      <name val="Arial"/>
      <family val="2"/>
    </font>
    <font>
      <b/>
      <sz val="11"/>
      <color theme="1"/>
      <name val="Calibri"/>
      <family val="2"/>
      <scheme val="minor"/>
    </font>
    <font>
      <i/>
      <sz val="10"/>
      <name val="Arial"/>
      <family val="2"/>
    </font>
    <font>
      <b/>
      <i/>
      <sz val="10"/>
      <color theme="1" tint="0.34998626667073579"/>
      <name val="Arial"/>
      <family val="2"/>
    </font>
    <font>
      <u/>
      <sz val="10"/>
      <color theme="10"/>
      <name val="Arial"/>
      <family val="2"/>
    </font>
    <font>
      <sz val="12"/>
      <name val="Arial"/>
      <family val="2"/>
    </font>
    <font>
      <u/>
      <sz val="12"/>
      <color theme="10"/>
      <name val="Arial"/>
      <family val="2"/>
    </font>
    <font>
      <sz val="8"/>
      <name val="Arial"/>
      <family val="2"/>
    </font>
  </fonts>
  <fills count="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medium">
        <color indexed="64"/>
      </left>
      <right style="hair">
        <color theme="1" tint="0.499984740745262"/>
      </right>
      <top style="hair">
        <color theme="1" tint="0.499984740745262"/>
      </top>
      <bottom style="hair">
        <color theme="1" tint="0.499984740745262"/>
      </bottom>
      <diagonal/>
    </border>
    <border>
      <left style="hair">
        <color theme="1" tint="0.499984740745262"/>
      </left>
      <right style="medium">
        <color indexed="64"/>
      </right>
      <top style="hair">
        <color theme="1" tint="0.499984740745262"/>
      </top>
      <bottom style="hair">
        <color theme="1" tint="0.499984740745262"/>
      </bottom>
      <diagonal/>
    </border>
    <border>
      <left style="medium">
        <color indexed="64"/>
      </left>
      <right style="hair">
        <color theme="1" tint="0.499984740745262"/>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style="hair">
        <color theme="1" tint="0.499984740745262"/>
      </top>
      <bottom style="medium">
        <color indexed="64"/>
      </bottom>
      <diagonal/>
    </border>
    <border>
      <left style="medium">
        <color indexed="64"/>
      </left>
      <right style="hair">
        <color theme="1" tint="0.499984740745262"/>
      </right>
      <top/>
      <bottom style="hair">
        <color theme="1" tint="0.499984740745262"/>
      </bottom>
      <diagonal/>
    </border>
    <border>
      <left style="hair">
        <color theme="1" tint="0.499984740745262"/>
      </left>
      <right style="medium">
        <color indexed="64"/>
      </right>
      <top/>
      <bottom style="hair">
        <color theme="1" tint="0.499984740745262"/>
      </bottom>
      <diagonal/>
    </border>
    <border>
      <left style="medium">
        <color indexed="64"/>
      </left>
      <right style="hair">
        <color theme="1" tint="0.499984740745262"/>
      </right>
      <top style="medium">
        <color indexed="64"/>
      </top>
      <bottom style="medium">
        <color indexed="64"/>
      </bottom>
      <diagonal/>
    </border>
    <border>
      <left style="hair">
        <color theme="1" tint="0.499984740745262"/>
      </left>
      <right style="hair">
        <color theme="1" tint="0.499984740745262"/>
      </right>
      <top style="medium">
        <color indexed="64"/>
      </top>
      <bottom style="medium">
        <color indexed="64"/>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top style="medium">
        <color indexed="64"/>
      </top>
      <bottom style="medium">
        <color indexed="64"/>
      </bottom>
      <diagonal/>
    </border>
    <border>
      <left style="hair">
        <color theme="1" tint="0.499984740745262"/>
      </left>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hair">
        <color theme="1" tint="0.499984740745262"/>
      </left>
      <right/>
      <top style="hair">
        <color theme="1" tint="0.499984740745262"/>
      </top>
      <bottom style="medium">
        <color indexed="64"/>
      </bottom>
      <diagonal/>
    </border>
    <border>
      <left style="medium">
        <color indexed="64"/>
      </left>
      <right style="medium">
        <color indexed="64"/>
      </right>
      <top/>
      <bottom style="hair">
        <color theme="1" tint="0.499984740745262"/>
      </bottom>
      <diagonal/>
    </border>
    <border>
      <left style="medium">
        <color indexed="64"/>
      </left>
      <right style="medium">
        <color indexed="64"/>
      </right>
      <top style="hair">
        <color theme="1" tint="0.499984740745262"/>
      </top>
      <bottom style="hair">
        <color theme="1" tint="0.499984740745262"/>
      </bottom>
      <diagonal/>
    </border>
    <border>
      <left style="medium">
        <color indexed="64"/>
      </left>
      <right style="medium">
        <color indexed="64"/>
      </right>
      <top style="hair">
        <color theme="1" tint="0.499984740745262"/>
      </top>
      <bottom style="medium">
        <color indexed="64"/>
      </bottom>
      <diagonal/>
    </border>
  </borders>
  <cellStyleXfs count="3">
    <xf numFmtId="0" fontId="0" fillId="0" borderId="0"/>
    <xf numFmtId="0" fontId="2" fillId="0" borderId="0"/>
    <xf numFmtId="0" fontId="7" fillId="0" borderId="0" applyNumberFormat="0" applyFill="0" applyBorder="0" applyAlignment="0" applyProtection="0"/>
  </cellStyleXfs>
  <cellXfs count="86">
    <xf numFmtId="0" fontId="0" fillId="0" borderId="0" xfId="0"/>
    <xf numFmtId="0" fontId="2" fillId="0" borderId="0" xfId="0" applyFont="1"/>
    <xf numFmtId="0" fontId="5" fillId="0" borderId="0" xfId="0" applyFont="1"/>
    <xf numFmtId="0" fontId="0" fillId="5" borderId="0" xfId="0" applyFill="1"/>
    <xf numFmtId="0" fontId="8" fillId="5" borderId="0" xfId="1" applyFont="1" applyFill="1"/>
    <xf numFmtId="0" fontId="8" fillId="5" borderId="0" xfId="0" applyFont="1" applyFill="1"/>
    <xf numFmtId="0" fontId="9" fillId="5" borderId="0" xfId="2" applyFont="1" applyFill="1"/>
    <xf numFmtId="0" fontId="1" fillId="0" borderId="0" xfId="0" applyFont="1" applyAlignment="1">
      <alignment horizontal="center" vertical="top"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2" fillId="0" borderId="3" xfId="0" applyFont="1" applyBorder="1"/>
    <xf numFmtId="1" fontId="2" fillId="0" borderId="3" xfId="0" applyNumberFormat="1" applyFont="1" applyBorder="1"/>
    <xf numFmtId="0" fontId="6" fillId="4" borderId="2" xfId="1" applyFont="1" applyFill="1" applyBorder="1"/>
    <xf numFmtId="0" fontId="6" fillId="4" borderId="1" xfId="1" applyFont="1" applyFill="1" applyBorder="1"/>
    <xf numFmtId="3" fontId="6" fillId="4" borderId="1" xfId="1" applyNumberFormat="1" applyFont="1" applyFill="1" applyBorder="1"/>
    <xf numFmtId="3" fontId="2" fillId="0" borderId="3" xfId="0" applyNumberFormat="1" applyFont="1" applyBorder="1"/>
    <xf numFmtId="0" fontId="5" fillId="0" borderId="0" xfId="1" applyFont="1"/>
    <xf numFmtId="3" fontId="5" fillId="0" borderId="0" xfId="1" applyNumberFormat="1" applyFont="1"/>
    <xf numFmtId="1" fontId="3" fillId="0" borderId="0" xfId="1" applyNumberFormat="1" applyFont="1" applyAlignment="1">
      <alignment wrapText="1"/>
    </xf>
    <xf numFmtId="0" fontId="6" fillId="4" borderId="8" xfId="1" applyFont="1" applyFill="1" applyBorder="1"/>
    <xf numFmtId="0" fontId="5" fillId="4" borderId="8" xfId="1" applyFont="1" applyFill="1" applyBorder="1"/>
    <xf numFmtId="3" fontId="5" fillId="4" borderId="8" xfId="1" applyNumberFormat="1" applyFont="1" applyFill="1" applyBorder="1"/>
    <xf numFmtId="0" fontId="2" fillId="0" borderId="8" xfId="0" applyFont="1" applyBorder="1"/>
    <xf numFmtId="1" fontId="2" fillId="0" borderId="8" xfId="0" applyNumberFormat="1" applyFont="1" applyBorder="1"/>
    <xf numFmtId="0" fontId="5" fillId="0" borderId="8" xfId="1" applyFont="1" applyBorder="1"/>
    <xf numFmtId="3" fontId="5" fillId="0" borderId="8" xfId="1" applyNumberFormat="1" applyFont="1" applyBorder="1"/>
    <xf numFmtId="0" fontId="3" fillId="4" borderId="8" xfId="1" applyFont="1" applyFill="1" applyBorder="1"/>
    <xf numFmtId="0" fontId="6" fillId="4" borderId="9" xfId="1" applyFont="1" applyFill="1" applyBorder="1"/>
    <xf numFmtId="0" fontId="6" fillId="4" borderId="10" xfId="1" applyFont="1" applyFill="1" applyBorder="1"/>
    <xf numFmtId="1" fontId="3" fillId="4" borderId="11" xfId="1" applyNumberFormat="1" applyFont="1" applyFill="1" applyBorder="1" applyAlignment="1">
      <alignment wrapText="1"/>
    </xf>
    <xf numFmtId="0" fontId="2" fillId="0" borderId="10" xfId="0" applyFont="1" applyBorder="1"/>
    <xf numFmtId="1" fontId="3" fillId="0" borderId="11" xfId="1" applyNumberFormat="1" applyFont="1" applyBorder="1" applyAlignment="1">
      <alignment wrapText="1"/>
    </xf>
    <xf numFmtId="0" fontId="3" fillId="4" borderId="11" xfId="1" applyFont="1" applyFill="1" applyBorder="1"/>
    <xf numFmtId="0" fontId="6" fillId="4" borderId="12" xfId="1" applyFont="1" applyFill="1" applyBorder="1"/>
    <xf numFmtId="0" fontId="6" fillId="4" borderId="13" xfId="1" applyFont="1" applyFill="1" applyBorder="1"/>
    <xf numFmtId="0" fontId="5" fillId="4" borderId="13" xfId="1" applyFont="1" applyFill="1" applyBorder="1"/>
    <xf numFmtId="0" fontId="3" fillId="4" borderId="14" xfId="1" applyFont="1" applyFill="1" applyBorder="1"/>
    <xf numFmtId="0" fontId="6" fillId="4" borderId="15" xfId="1" applyFont="1" applyFill="1" applyBorder="1"/>
    <xf numFmtId="0" fontId="5" fillId="4" borderId="9" xfId="1" applyFont="1" applyFill="1" applyBorder="1"/>
    <xf numFmtId="3" fontId="5" fillId="4" borderId="9" xfId="1" applyNumberFormat="1" applyFont="1" applyFill="1" applyBorder="1"/>
    <xf numFmtId="1" fontId="3" fillId="4" borderId="16" xfId="1" applyNumberFormat="1" applyFont="1" applyFill="1" applyBorder="1" applyAlignment="1">
      <alignment wrapText="1"/>
    </xf>
    <xf numFmtId="0" fontId="1" fillId="0" borderId="17" xfId="0" applyFont="1" applyBorder="1"/>
    <xf numFmtId="0" fontId="1" fillId="0" borderId="18" xfId="0" applyFont="1" applyBorder="1"/>
    <xf numFmtId="0" fontId="1" fillId="0" borderId="18" xfId="0" applyFont="1" applyBorder="1" applyAlignment="1">
      <alignment wrapText="1"/>
    </xf>
    <xf numFmtId="0" fontId="1" fillId="0" borderId="18" xfId="0" applyFont="1" applyBorder="1" applyAlignment="1">
      <alignment horizontal="center" wrapText="1"/>
    </xf>
    <xf numFmtId="0" fontId="1" fillId="2" borderId="19" xfId="0" applyFont="1" applyFill="1" applyBorder="1" applyAlignment="1">
      <alignment horizontal="center" vertical="top" wrapText="1"/>
    </xf>
    <xf numFmtId="0" fontId="1" fillId="0" borderId="20" xfId="0" applyFont="1" applyBorder="1" applyAlignment="1">
      <alignment wrapText="1"/>
    </xf>
    <xf numFmtId="3" fontId="5" fillId="4" borderId="21" xfId="1" applyNumberFormat="1" applyFont="1" applyFill="1" applyBorder="1"/>
    <xf numFmtId="3" fontId="5" fillId="4" borderId="22" xfId="1" applyNumberFormat="1" applyFont="1" applyFill="1" applyBorder="1"/>
    <xf numFmtId="3" fontId="5" fillId="0" borderId="22" xfId="1" applyNumberFormat="1" applyFont="1" applyBorder="1"/>
    <xf numFmtId="0" fontId="5" fillId="4" borderId="22" xfId="1" applyFont="1" applyFill="1" applyBorder="1"/>
    <xf numFmtId="0" fontId="5" fillId="4" borderId="23" xfId="1" applyFont="1" applyFill="1" applyBorder="1"/>
    <xf numFmtId="0" fontId="1" fillId="3" borderId="17" xfId="0" applyFont="1" applyFill="1" applyBorder="1" applyAlignment="1">
      <alignment wrapText="1"/>
    </xf>
    <xf numFmtId="1" fontId="3" fillId="4" borderId="15" xfId="1" applyNumberFormat="1" applyFont="1" applyFill="1" applyBorder="1" applyAlignment="1">
      <alignment wrapText="1"/>
    </xf>
    <xf numFmtId="1" fontId="3" fillId="4" borderId="10" xfId="1" applyNumberFormat="1" applyFont="1" applyFill="1" applyBorder="1" applyAlignment="1">
      <alignment wrapText="1"/>
    </xf>
    <xf numFmtId="1" fontId="3" fillId="0" borderId="10" xfId="1" applyNumberFormat="1" applyFont="1" applyBorder="1" applyAlignment="1">
      <alignment wrapText="1"/>
    </xf>
    <xf numFmtId="0" fontId="5" fillId="4" borderId="10" xfId="1" applyFont="1" applyFill="1" applyBorder="1"/>
    <xf numFmtId="0" fontId="3" fillId="4" borderId="10" xfId="1" applyFont="1" applyFill="1" applyBorder="1"/>
    <xf numFmtId="0" fontId="3" fillId="4" borderId="12" xfId="1" applyFont="1" applyFill="1" applyBorder="1"/>
    <xf numFmtId="1" fontId="2" fillId="0" borderId="8" xfId="0" applyNumberFormat="1" applyFont="1" applyBorder="1" applyAlignment="1">
      <alignment horizontal="center"/>
    </xf>
    <xf numFmtId="1" fontId="2" fillId="4" borderId="8" xfId="0" applyNumberFormat="1" applyFont="1" applyFill="1" applyBorder="1"/>
    <xf numFmtId="3" fontId="5" fillId="4" borderId="8" xfId="1" applyNumberFormat="1" applyFont="1" applyFill="1" applyBorder="1" applyAlignment="1">
      <alignment horizontal="center"/>
    </xf>
    <xf numFmtId="0" fontId="5" fillId="4" borderId="12" xfId="1" applyFont="1" applyFill="1" applyBorder="1"/>
    <xf numFmtId="1" fontId="2" fillId="4" borderId="13" xfId="0" applyNumberFormat="1" applyFont="1" applyFill="1" applyBorder="1"/>
    <xf numFmtId="3" fontId="5" fillId="4" borderId="13" xfId="1" applyNumberFormat="1" applyFont="1" applyFill="1" applyBorder="1" applyAlignment="1">
      <alignment horizontal="center"/>
    </xf>
    <xf numFmtId="0" fontId="2" fillId="0" borderId="15" xfId="0" applyFont="1" applyBorder="1"/>
    <xf numFmtId="1" fontId="2" fillId="0" borderId="9" xfId="0" applyNumberFormat="1" applyFont="1" applyBorder="1"/>
    <xf numFmtId="0" fontId="2" fillId="0" borderId="9" xfId="0" applyFont="1" applyBorder="1"/>
    <xf numFmtId="0" fontId="1" fillId="0" borderId="20" xfId="0" applyFont="1" applyBorder="1" applyAlignment="1">
      <alignment horizontal="center" wrapText="1"/>
    </xf>
    <xf numFmtId="1" fontId="2" fillId="0" borderId="22" xfId="0" applyNumberFormat="1" applyFont="1" applyBorder="1" applyAlignment="1">
      <alignment horizontal="center"/>
    </xf>
    <xf numFmtId="3" fontId="5" fillId="4" borderId="22" xfId="1" applyNumberFormat="1" applyFont="1" applyFill="1" applyBorder="1" applyAlignment="1">
      <alignment horizontal="center"/>
    </xf>
    <xf numFmtId="3" fontId="5" fillId="4" borderId="23" xfId="1" applyNumberFormat="1" applyFont="1" applyFill="1" applyBorder="1" applyAlignment="1">
      <alignment horizontal="center"/>
    </xf>
    <xf numFmtId="0" fontId="1" fillId="6" borderId="7" xfId="0" applyFont="1" applyFill="1" applyBorder="1" applyAlignment="1">
      <alignment horizontal="center" wrapText="1"/>
    </xf>
    <xf numFmtId="1" fontId="2" fillId="0" borderId="25" xfId="0" applyNumberFormat="1" applyFont="1" applyBorder="1" applyAlignment="1">
      <alignment horizontal="center"/>
    </xf>
    <xf numFmtId="3" fontId="5" fillId="4" borderId="25" xfId="1" applyNumberFormat="1" applyFont="1" applyFill="1" applyBorder="1" applyAlignment="1">
      <alignment horizontal="center"/>
    </xf>
    <xf numFmtId="3" fontId="5" fillId="4" borderId="26" xfId="1" applyNumberFormat="1" applyFont="1" applyFill="1" applyBorder="1" applyAlignment="1">
      <alignment horizontal="center"/>
    </xf>
    <xf numFmtId="1" fontId="3" fillId="4" borderId="11" xfId="1" applyNumberFormat="1" applyFont="1" applyFill="1" applyBorder="1"/>
    <xf numFmtId="0" fontId="8" fillId="5" borderId="0" xfId="1" applyFont="1" applyFill="1" applyAlignment="1">
      <alignment horizontal="left" vertical="top" wrapText="1"/>
    </xf>
    <xf numFmtId="3" fontId="5" fillId="4" borderId="9" xfId="1" applyNumberFormat="1" applyFont="1" applyFill="1" applyBorder="1" applyAlignment="1">
      <alignment horizontal="center" vertical="center"/>
    </xf>
    <xf numFmtId="3" fontId="5" fillId="4" borderId="8" xfId="1" applyNumberFormat="1" applyFont="1" applyFill="1" applyBorder="1" applyAlignment="1">
      <alignment horizontal="center" vertical="center"/>
    </xf>
    <xf numFmtId="3" fontId="5" fillId="4" borderId="24" xfId="1" applyNumberFormat="1" applyFont="1" applyFill="1" applyBorder="1" applyAlignment="1">
      <alignment horizontal="center" vertical="center"/>
    </xf>
    <xf numFmtId="3" fontId="5" fillId="4" borderId="25" xfId="1" applyNumberFormat="1" applyFont="1" applyFill="1" applyBorder="1" applyAlignment="1">
      <alignment horizontal="center" vertical="center"/>
    </xf>
    <xf numFmtId="3" fontId="5" fillId="4" borderId="21" xfId="1" applyNumberFormat="1" applyFont="1" applyFill="1" applyBorder="1" applyAlignment="1">
      <alignment horizontal="center" vertical="center"/>
    </xf>
    <xf numFmtId="3" fontId="5" fillId="4" borderId="22" xfId="1" applyNumberFormat="1" applyFont="1" applyFill="1" applyBorder="1" applyAlignment="1">
      <alignment horizontal="center" vertical="center"/>
    </xf>
    <xf numFmtId="0" fontId="6" fillId="0" borderId="0" xfId="1" applyFont="1" applyAlignment="1">
      <alignment horizontal="left" vertical="top" wrapText="1"/>
    </xf>
  </cellXfs>
  <cellStyles count="3">
    <cellStyle name="Hipervínculo"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anuela Quicios Velasco" id="{280B359A-5CC8-409A-81CA-FEF8FBA6E86F}" userId="S::MQV@ecoembes.com::09a7a3c9-3eb7-486a-b7b7-0746ecc25e4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8" dT="2023-07-01T14:50:54.42" personId="{280B359A-5CC8-409A-81CA-FEF8FBA6E86F}" id="{D111EF7B-9044-4084-94B9-A3E77751FE11}">
    <text xml:space="preserve">Son bilaterales
</text>
  </threadedComment>
  <threadedComment ref="M8" dT="2023-07-01T14:51:25.45" personId="{280B359A-5CC8-409A-81CA-FEF8FBA6E86F}" id="{3CAB24D1-8941-4190-8469-EF8E172A96E0}">
    <text>Son bilaterales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ovidrio.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FA39-9BB2-4FB3-8153-9C321041A8A1}">
  <dimension ref="A3:K8"/>
  <sheetViews>
    <sheetView workbookViewId="0">
      <selection activeCell="E12" sqref="E12"/>
    </sheetView>
  </sheetViews>
  <sheetFormatPr baseColWidth="10" defaultColWidth="11.453125" defaultRowHeight="12.5" x14ac:dyDescent="0.25"/>
  <cols>
    <col min="1" max="16384" width="11.453125" style="3"/>
  </cols>
  <sheetData>
    <row r="3" spans="1:11" ht="24" customHeight="1" x14ac:dyDescent="0.25">
      <c r="A3" s="78" t="s">
        <v>73</v>
      </c>
      <c r="B3" s="78"/>
      <c r="C3" s="78"/>
      <c r="D3" s="78"/>
      <c r="E3" s="78"/>
      <c r="F3" s="78"/>
      <c r="G3" s="78"/>
      <c r="H3" s="78"/>
      <c r="I3" s="78"/>
      <c r="J3" s="78"/>
      <c r="K3" s="78"/>
    </row>
    <row r="4" spans="1:11" ht="16" customHeight="1" x14ac:dyDescent="0.25">
      <c r="A4" s="78"/>
      <c r="B4" s="78"/>
      <c r="C4" s="78"/>
      <c r="D4" s="78"/>
      <c r="E4" s="78"/>
      <c r="F4" s="78"/>
      <c r="G4" s="78"/>
      <c r="H4" s="78"/>
      <c r="I4" s="78"/>
      <c r="J4" s="78"/>
      <c r="K4" s="78"/>
    </row>
    <row r="5" spans="1:11" ht="11.5" customHeight="1" x14ac:dyDescent="0.25">
      <c r="A5" s="78"/>
      <c r="B5" s="78"/>
      <c r="C5" s="78"/>
      <c r="D5" s="78"/>
      <c r="E5" s="78"/>
      <c r="F5" s="78"/>
      <c r="G5" s="78"/>
      <c r="H5" s="78"/>
      <c r="I5" s="78"/>
      <c r="J5" s="78"/>
      <c r="K5" s="78"/>
    </row>
    <row r="6" spans="1:11" ht="16.5" customHeight="1" x14ac:dyDescent="0.25">
      <c r="A6" s="78"/>
      <c r="B6" s="78"/>
      <c r="C6" s="78"/>
      <c r="D6" s="78"/>
      <c r="E6" s="78"/>
      <c r="F6" s="78"/>
      <c r="G6" s="78"/>
      <c r="H6" s="78"/>
      <c r="I6" s="78"/>
      <c r="J6" s="78"/>
      <c r="K6" s="78"/>
    </row>
    <row r="7" spans="1:11" ht="15.5" x14ac:dyDescent="0.35">
      <c r="A7" s="4"/>
      <c r="B7" s="5"/>
      <c r="C7" s="5"/>
      <c r="D7" s="5"/>
      <c r="E7" s="5"/>
      <c r="F7" s="5"/>
      <c r="G7" s="5"/>
      <c r="H7" s="5"/>
      <c r="I7" s="5"/>
      <c r="J7" s="5"/>
      <c r="K7" s="5"/>
    </row>
    <row r="8" spans="1:11" ht="15.5" x14ac:dyDescent="0.35">
      <c r="A8" s="4" t="s">
        <v>20</v>
      </c>
      <c r="B8" s="5"/>
      <c r="C8" s="5"/>
      <c r="D8" s="5"/>
      <c r="E8" s="5"/>
      <c r="F8" s="5"/>
      <c r="G8" s="5"/>
      <c r="H8" s="6" t="s">
        <v>21</v>
      </c>
      <c r="I8" s="5"/>
      <c r="J8" s="5"/>
      <c r="K8" s="5"/>
    </row>
  </sheetData>
  <mergeCells count="1">
    <mergeCell ref="A3:K6"/>
  </mergeCells>
  <hyperlinks>
    <hyperlink ref="H8" r:id="rId1" xr:uid="{9E5D0AFF-D0FB-460D-BC63-50C33180D1C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BC90B-499A-49B1-9737-9EAECE5E6258}">
  <sheetPr>
    <pageSetUpPr fitToPage="1"/>
  </sheetPr>
  <dimension ref="A1:F27"/>
  <sheetViews>
    <sheetView view="pageBreakPreview" topLeftCell="B1" zoomScale="130" zoomScaleNormal="100" zoomScaleSheetLayoutView="130" workbookViewId="0">
      <selection activeCell="F14" sqref="F14"/>
    </sheetView>
  </sheetViews>
  <sheetFormatPr baseColWidth="10" defaultRowHeight="12.5" outlineLevelRow="1" x14ac:dyDescent="0.25"/>
  <cols>
    <col min="1" max="1" width="16.08984375" bestFit="1" customWidth="1"/>
    <col min="2" max="2" width="21.6328125" customWidth="1"/>
    <col min="3" max="3" width="38.90625" bestFit="1" customWidth="1"/>
    <col min="4" max="4" width="33.08984375" bestFit="1" customWidth="1"/>
    <col min="5" max="5" width="19" bestFit="1" customWidth="1"/>
    <col min="6" max="6" width="18.26953125" customWidth="1"/>
  </cols>
  <sheetData>
    <row r="1" spans="1:6" s="7" customFormat="1" ht="49.25" customHeight="1" thickBot="1" x14ac:dyDescent="0.3">
      <c r="A1" s="8" t="s">
        <v>10</v>
      </c>
      <c r="B1" s="9" t="s">
        <v>11</v>
      </c>
      <c r="C1" s="9" t="s">
        <v>13</v>
      </c>
      <c r="D1" s="9" t="s">
        <v>12</v>
      </c>
      <c r="E1" s="9" t="s">
        <v>17</v>
      </c>
      <c r="F1" s="10" t="s">
        <v>33</v>
      </c>
    </row>
    <row r="2" spans="1:6" ht="13.5" thickBot="1" x14ac:dyDescent="0.35">
      <c r="A2" s="13" t="s">
        <v>22</v>
      </c>
      <c r="B2" s="14" t="s">
        <v>66</v>
      </c>
      <c r="C2" s="14" t="s">
        <v>68</v>
      </c>
      <c r="D2" s="14" t="s">
        <v>68</v>
      </c>
      <c r="E2" s="14" t="s">
        <v>29</v>
      </c>
      <c r="F2" s="15">
        <v>18297</v>
      </c>
    </row>
    <row r="3" spans="1:6" ht="13.5" thickBot="1" x14ac:dyDescent="0.35">
      <c r="A3" s="13" t="s">
        <v>22</v>
      </c>
      <c r="B3" s="14" t="s">
        <v>23</v>
      </c>
      <c r="C3" s="14" t="s">
        <v>67</v>
      </c>
      <c r="D3" s="14" t="s">
        <v>67</v>
      </c>
      <c r="E3" s="14" t="s">
        <v>29</v>
      </c>
      <c r="F3" s="15">
        <v>8234</v>
      </c>
    </row>
    <row r="4" spans="1:6" ht="13.5" thickBot="1" x14ac:dyDescent="0.35">
      <c r="A4" s="13" t="s">
        <v>24</v>
      </c>
      <c r="B4" s="14" t="s">
        <v>25</v>
      </c>
      <c r="C4" s="14" t="s">
        <v>30</v>
      </c>
      <c r="D4" s="14" t="s">
        <v>26</v>
      </c>
      <c r="E4" s="14" t="s">
        <v>29</v>
      </c>
      <c r="F4" s="15">
        <v>28115</v>
      </c>
    </row>
    <row r="5" spans="1:6" ht="13.5" thickBot="1" x14ac:dyDescent="0.35">
      <c r="A5" s="13" t="s">
        <v>27</v>
      </c>
      <c r="B5" s="14" t="s">
        <v>31</v>
      </c>
      <c r="C5" s="14" t="s">
        <v>72</v>
      </c>
      <c r="D5" s="14" t="s">
        <v>31</v>
      </c>
      <c r="E5" s="14" t="s">
        <v>19</v>
      </c>
      <c r="F5" s="15">
        <v>245468</v>
      </c>
    </row>
    <row r="6" spans="1:6" ht="13" hidden="1" outlineLevel="1" thickBot="1" x14ac:dyDescent="0.3">
      <c r="A6" s="11" t="s">
        <v>27</v>
      </c>
      <c r="B6" s="12" t="s">
        <v>31</v>
      </c>
      <c r="C6" s="11" t="s">
        <v>34</v>
      </c>
      <c r="D6" s="12" t="s">
        <v>35</v>
      </c>
      <c r="E6" s="12" t="s">
        <v>29</v>
      </c>
      <c r="F6" s="16">
        <v>5494</v>
      </c>
    </row>
    <row r="7" spans="1:6" ht="13" hidden="1" outlineLevel="1" thickBot="1" x14ac:dyDescent="0.3">
      <c r="A7" s="11" t="s">
        <v>27</v>
      </c>
      <c r="B7" s="12" t="s">
        <v>31</v>
      </c>
      <c r="C7" s="11" t="s">
        <v>34</v>
      </c>
      <c r="D7" s="12" t="s">
        <v>36</v>
      </c>
      <c r="E7" s="12" t="s">
        <v>29</v>
      </c>
      <c r="F7" s="16">
        <v>6817</v>
      </c>
    </row>
    <row r="8" spans="1:6" ht="13" hidden="1" outlineLevel="1" thickBot="1" x14ac:dyDescent="0.3">
      <c r="A8" s="11" t="s">
        <v>27</v>
      </c>
      <c r="B8" s="12" t="s">
        <v>31</v>
      </c>
      <c r="C8" s="11" t="s">
        <v>34</v>
      </c>
      <c r="D8" s="12" t="s">
        <v>37</v>
      </c>
      <c r="E8" s="12" t="s">
        <v>29</v>
      </c>
      <c r="F8" s="16">
        <v>13030</v>
      </c>
    </row>
    <row r="9" spans="1:6" ht="13" hidden="1" outlineLevel="1" thickBot="1" x14ac:dyDescent="0.3">
      <c r="A9" s="11" t="s">
        <v>27</v>
      </c>
      <c r="B9" s="12" t="s">
        <v>31</v>
      </c>
      <c r="C9" s="11" t="s">
        <v>34</v>
      </c>
      <c r="D9" s="12" t="s">
        <v>38</v>
      </c>
      <c r="E9" s="12" t="s">
        <v>29</v>
      </c>
      <c r="F9" s="16">
        <v>24616</v>
      </c>
    </row>
    <row r="10" spans="1:6" ht="13" hidden="1" outlineLevel="1" thickBot="1" x14ac:dyDescent="0.3">
      <c r="A10" s="11" t="s">
        <v>27</v>
      </c>
      <c r="B10" s="12" t="s">
        <v>31</v>
      </c>
      <c r="C10" s="11" t="s">
        <v>34</v>
      </c>
      <c r="D10" s="12" t="s">
        <v>39</v>
      </c>
      <c r="E10" s="12" t="s">
        <v>29</v>
      </c>
      <c r="F10" s="16">
        <v>6574</v>
      </c>
    </row>
    <row r="11" spans="1:6" ht="13" hidden="1" outlineLevel="1" thickBot="1" x14ac:dyDescent="0.3">
      <c r="A11" s="11" t="s">
        <v>27</v>
      </c>
      <c r="B11" s="12" t="s">
        <v>31</v>
      </c>
      <c r="C11" s="11" t="s">
        <v>34</v>
      </c>
      <c r="D11" s="12" t="s">
        <v>40</v>
      </c>
      <c r="E11" s="12" t="s">
        <v>29</v>
      </c>
      <c r="F11" s="16">
        <v>30758</v>
      </c>
    </row>
    <row r="12" spans="1:6" ht="13" hidden="1" outlineLevel="1" thickBot="1" x14ac:dyDescent="0.3">
      <c r="A12" s="11" t="s">
        <v>27</v>
      </c>
      <c r="B12" s="12" t="s">
        <v>31</v>
      </c>
      <c r="C12" s="11" t="s">
        <v>34</v>
      </c>
      <c r="D12" s="12" t="s">
        <v>41</v>
      </c>
      <c r="E12" s="12" t="s">
        <v>29</v>
      </c>
      <c r="F12" s="16">
        <v>36922</v>
      </c>
    </row>
    <row r="13" spans="1:6" ht="13" hidden="1" outlineLevel="1" thickBot="1" x14ac:dyDescent="0.3">
      <c r="A13" s="11" t="s">
        <v>27</v>
      </c>
      <c r="B13" s="12" t="s">
        <v>31</v>
      </c>
      <c r="C13" s="11" t="s">
        <v>34</v>
      </c>
      <c r="D13" s="12" t="s">
        <v>42</v>
      </c>
      <c r="E13" s="12" t="s">
        <v>29</v>
      </c>
      <c r="F13" s="16">
        <v>16382</v>
      </c>
    </row>
    <row r="14" spans="1:6" ht="13.5" collapsed="1" thickBot="1" x14ac:dyDescent="0.35">
      <c r="A14" s="13" t="s">
        <v>27</v>
      </c>
      <c r="B14" s="14" t="s">
        <v>31</v>
      </c>
      <c r="C14" s="14" t="s">
        <v>34</v>
      </c>
      <c r="D14" s="14" t="s">
        <v>18</v>
      </c>
      <c r="E14" s="14" t="s">
        <v>71</v>
      </c>
      <c r="F14" s="15">
        <f>SUM(F6:F13)</f>
        <v>140593</v>
      </c>
    </row>
    <row r="15" spans="1:6" ht="13" hidden="1" outlineLevel="1" thickBot="1" x14ac:dyDescent="0.3">
      <c r="A15" s="11" t="s">
        <v>28</v>
      </c>
      <c r="B15" s="12" t="s">
        <v>52</v>
      </c>
      <c r="C15" s="11" t="s">
        <v>53</v>
      </c>
      <c r="D15" s="12" t="s">
        <v>55</v>
      </c>
      <c r="E15" s="12" t="s">
        <v>14</v>
      </c>
      <c r="F15" s="16">
        <v>575</v>
      </c>
    </row>
    <row r="16" spans="1:6" ht="13" hidden="1" outlineLevel="1" thickBot="1" x14ac:dyDescent="0.3">
      <c r="A16" s="11" t="s">
        <v>28</v>
      </c>
      <c r="B16" s="12" t="s">
        <v>52</v>
      </c>
      <c r="C16" s="11" t="s">
        <v>53</v>
      </c>
      <c r="D16" s="12" t="s">
        <v>56</v>
      </c>
      <c r="E16" s="12" t="s">
        <v>14</v>
      </c>
      <c r="F16" s="16">
        <v>548</v>
      </c>
    </row>
    <row r="17" spans="1:6" ht="13" hidden="1" outlineLevel="1" thickBot="1" x14ac:dyDescent="0.3">
      <c r="A17" s="11" t="s">
        <v>28</v>
      </c>
      <c r="B17" s="12" t="s">
        <v>52</v>
      </c>
      <c r="C17" s="11" t="s">
        <v>53</v>
      </c>
      <c r="D17" s="12" t="s">
        <v>57</v>
      </c>
      <c r="E17" s="12" t="s">
        <v>14</v>
      </c>
      <c r="F17" s="16">
        <v>1383</v>
      </c>
    </row>
    <row r="18" spans="1:6" ht="13" hidden="1" outlineLevel="1" thickBot="1" x14ac:dyDescent="0.3">
      <c r="A18" s="11" t="s">
        <v>28</v>
      </c>
      <c r="B18" s="12" t="s">
        <v>52</v>
      </c>
      <c r="C18" s="11" t="s">
        <v>53</v>
      </c>
      <c r="D18" s="12" t="s">
        <v>58</v>
      </c>
      <c r="E18" s="12" t="s">
        <v>14</v>
      </c>
      <c r="F18" s="16">
        <v>1674</v>
      </c>
    </row>
    <row r="19" spans="1:6" ht="13" hidden="1" outlineLevel="1" thickBot="1" x14ac:dyDescent="0.3">
      <c r="A19" s="11" t="s">
        <v>28</v>
      </c>
      <c r="B19" s="12" t="s">
        <v>52</v>
      </c>
      <c r="C19" s="11" t="s">
        <v>53</v>
      </c>
      <c r="D19" s="12" t="s">
        <v>59</v>
      </c>
      <c r="E19" s="12" t="s">
        <v>14</v>
      </c>
      <c r="F19" s="16">
        <v>1237</v>
      </c>
    </row>
    <row r="20" spans="1:6" ht="13" hidden="1" outlineLevel="1" thickBot="1" x14ac:dyDescent="0.3">
      <c r="A20" s="11" t="s">
        <v>28</v>
      </c>
      <c r="B20" s="12" t="s">
        <v>52</v>
      </c>
      <c r="C20" s="11" t="s">
        <v>53</v>
      </c>
      <c r="D20" s="12" t="s">
        <v>60</v>
      </c>
      <c r="E20" s="12" t="s">
        <v>14</v>
      </c>
      <c r="F20" s="16">
        <v>992</v>
      </c>
    </row>
    <row r="21" spans="1:6" ht="13" hidden="1" outlineLevel="1" thickBot="1" x14ac:dyDescent="0.3">
      <c r="A21" s="11" t="s">
        <v>28</v>
      </c>
      <c r="B21" s="12" t="s">
        <v>52</v>
      </c>
      <c r="C21" s="11" t="s">
        <v>53</v>
      </c>
      <c r="D21" s="12" t="s">
        <v>61</v>
      </c>
      <c r="E21" s="12" t="s">
        <v>14</v>
      </c>
      <c r="F21" s="16">
        <v>753</v>
      </c>
    </row>
    <row r="22" spans="1:6" ht="12.5" customHeight="1" collapsed="1" thickBot="1" x14ac:dyDescent="0.35">
      <c r="A22" s="13" t="s">
        <v>28</v>
      </c>
      <c r="B22" s="14" t="s">
        <v>52</v>
      </c>
      <c r="C22" s="14" t="s">
        <v>53</v>
      </c>
      <c r="D22" s="14" t="s">
        <v>18</v>
      </c>
      <c r="E22" s="14" t="s">
        <v>14</v>
      </c>
      <c r="F22" s="15">
        <f>SUM(F15:F21)</f>
        <v>7162</v>
      </c>
    </row>
    <row r="23" spans="1:6" ht="13" hidden="1" outlineLevel="1" thickBot="1" x14ac:dyDescent="0.3">
      <c r="A23" s="11" t="s">
        <v>28</v>
      </c>
      <c r="B23" s="12" t="s">
        <v>52</v>
      </c>
      <c r="C23" s="11" t="s">
        <v>54</v>
      </c>
      <c r="D23" s="12" t="s">
        <v>62</v>
      </c>
      <c r="E23" s="12" t="s">
        <v>14</v>
      </c>
      <c r="F23" s="16">
        <v>414</v>
      </c>
    </row>
    <row r="24" spans="1:6" ht="13" hidden="1" outlineLevel="1" thickBot="1" x14ac:dyDescent="0.3">
      <c r="A24" s="11" t="s">
        <v>28</v>
      </c>
      <c r="B24" s="12" t="s">
        <v>52</v>
      </c>
      <c r="C24" s="11" t="s">
        <v>54</v>
      </c>
      <c r="D24" s="12" t="s">
        <v>65</v>
      </c>
      <c r="E24" s="12" t="s">
        <v>14</v>
      </c>
      <c r="F24" s="16">
        <v>646</v>
      </c>
    </row>
    <row r="25" spans="1:6" ht="13" hidden="1" outlineLevel="1" thickBot="1" x14ac:dyDescent="0.3">
      <c r="A25" s="11" t="s">
        <v>28</v>
      </c>
      <c r="B25" s="12" t="s">
        <v>52</v>
      </c>
      <c r="C25" s="11" t="s">
        <v>54</v>
      </c>
      <c r="D25" s="12" t="s">
        <v>64</v>
      </c>
      <c r="E25" s="12" t="s">
        <v>14</v>
      </c>
      <c r="F25" s="16">
        <v>200</v>
      </c>
    </row>
    <row r="26" spans="1:6" ht="13" hidden="1" outlineLevel="1" thickBot="1" x14ac:dyDescent="0.3">
      <c r="A26" s="11" t="s">
        <v>28</v>
      </c>
      <c r="B26" s="12" t="s">
        <v>52</v>
      </c>
      <c r="C26" s="11" t="s">
        <v>54</v>
      </c>
      <c r="D26" s="12" t="s">
        <v>63</v>
      </c>
      <c r="E26" s="12" t="s">
        <v>14</v>
      </c>
      <c r="F26" s="16">
        <v>484</v>
      </c>
    </row>
    <row r="27" spans="1:6" ht="13.5" collapsed="1" thickBot="1" x14ac:dyDescent="0.35">
      <c r="A27" s="13" t="s">
        <v>28</v>
      </c>
      <c r="B27" s="14" t="s">
        <v>52</v>
      </c>
      <c r="C27" s="14" t="s">
        <v>54</v>
      </c>
      <c r="D27" s="14" t="s">
        <v>18</v>
      </c>
      <c r="E27" s="14" t="s">
        <v>14</v>
      </c>
      <c r="F27" s="15">
        <f>SUM(F23:F26)</f>
        <v>1744</v>
      </c>
    </row>
  </sheetData>
  <sortState xmlns:xlrd2="http://schemas.microsoft.com/office/spreadsheetml/2017/richdata2" ref="D23:F26">
    <sortCondition ref="D23:D26"/>
  </sortState>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5546-38BF-4BCE-B6D5-7FFE1D5E7A96}">
  <sheetPr>
    <tabColor theme="0" tint="-0.249977111117893"/>
    <pageSetUpPr fitToPage="1"/>
  </sheetPr>
  <dimension ref="A2:L16"/>
  <sheetViews>
    <sheetView view="pageBreakPreview" zoomScaleNormal="100" zoomScaleSheetLayoutView="100" workbookViewId="0">
      <selection activeCell="F16" sqref="F16:K16"/>
    </sheetView>
  </sheetViews>
  <sheetFormatPr baseColWidth="10" defaultRowHeight="12.5" outlineLevelRow="1" outlineLevelCol="1" x14ac:dyDescent="0.25"/>
  <cols>
    <col min="1" max="1" width="22.90625" bestFit="1" customWidth="1"/>
    <col min="2" max="2" width="20" bestFit="1" customWidth="1"/>
    <col min="3" max="3" width="36.54296875" bestFit="1" customWidth="1"/>
    <col min="4" max="4" width="18.90625" customWidth="1"/>
    <col min="5" max="5" width="11.36328125" bestFit="1" customWidth="1"/>
    <col min="6" max="6" width="10.90625" hidden="1" customWidth="1" outlineLevel="1"/>
    <col min="7" max="8" width="12.36328125" hidden="1" customWidth="1" outlineLevel="1"/>
    <col min="9" max="10" width="11.54296875" hidden="1" customWidth="1" outlineLevel="1"/>
    <col min="11" max="11" width="12.6328125" hidden="1" customWidth="1" outlineLevel="1"/>
    <col min="12" max="12" width="17.08984375" customWidth="1" collapsed="1"/>
  </cols>
  <sheetData>
    <row r="2" spans="1:12" x14ac:dyDescent="0.25">
      <c r="A2" t="s">
        <v>0</v>
      </c>
      <c r="C2" s="1" t="s">
        <v>44</v>
      </c>
    </row>
    <row r="4" spans="1:12" ht="13.5" customHeight="1" thickBot="1" x14ac:dyDescent="0.3">
      <c r="A4" t="s">
        <v>1</v>
      </c>
    </row>
    <row r="5" spans="1:12" ht="39.5" thickBot="1" x14ac:dyDescent="0.35">
      <c r="A5" s="42" t="s">
        <v>2</v>
      </c>
      <c r="B5" s="43" t="s">
        <v>48</v>
      </c>
      <c r="C5" s="43" t="s">
        <v>3</v>
      </c>
      <c r="D5" s="43" t="s">
        <v>4</v>
      </c>
      <c r="E5" s="43" t="s">
        <v>17</v>
      </c>
      <c r="F5" s="45" t="s">
        <v>45</v>
      </c>
      <c r="G5" s="45" t="s">
        <v>46</v>
      </c>
      <c r="H5" s="45" t="s">
        <v>50</v>
      </c>
      <c r="I5" s="45" t="s">
        <v>49</v>
      </c>
      <c r="J5" s="45" t="s">
        <v>47</v>
      </c>
      <c r="K5" s="69" t="s">
        <v>51</v>
      </c>
      <c r="L5" s="73" t="s">
        <v>43</v>
      </c>
    </row>
    <row r="6" spans="1:12" s="2" customFormat="1" ht="13" hidden="1" outlineLevel="1" x14ac:dyDescent="0.3">
      <c r="A6" s="66" t="s">
        <v>27</v>
      </c>
      <c r="B6" s="67" t="s">
        <v>31</v>
      </c>
      <c r="C6" s="68" t="s">
        <v>34</v>
      </c>
      <c r="D6" s="67" t="s">
        <v>35</v>
      </c>
      <c r="E6" s="67" t="s">
        <v>14</v>
      </c>
      <c r="F6" s="79">
        <v>3763</v>
      </c>
      <c r="G6" s="79">
        <v>617</v>
      </c>
      <c r="H6" s="79">
        <v>0</v>
      </c>
      <c r="I6" s="79">
        <v>4025</v>
      </c>
      <c r="J6" s="79">
        <v>1550</v>
      </c>
      <c r="K6" s="83">
        <v>0</v>
      </c>
      <c r="L6" s="81">
        <f>SUM(F6:K13)</f>
        <v>9955</v>
      </c>
    </row>
    <row r="7" spans="1:12" s="2" customFormat="1" ht="13" hidden="1" outlineLevel="1" x14ac:dyDescent="0.3">
      <c r="A7" s="31" t="s">
        <v>27</v>
      </c>
      <c r="B7" s="24" t="s">
        <v>31</v>
      </c>
      <c r="C7" s="23" t="s">
        <v>34</v>
      </c>
      <c r="D7" s="24" t="s">
        <v>36</v>
      </c>
      <c r="E7" s="24" t="s">
        <v>14</v>
      </c>
      <c r="F7" s="80"/>
      <c r="G7" s="80"/>
      <c r="H7" s="80"/>
      <c r="I7" s="80"/>
      <c r="J7" s="80"/>
      <c r="K7" s="84"/>
      <c r="L7" s="82"/>
    </row>
    <row r="8" spans="1:12" s="2" customFormat="1" ht="13" hidden="1" outlineLevel="1" x14ac:dyDescent="0.3">
      <c r="A8" s="31" t="s">
        <v>27</v>
      </c>
      <c r="B8" s="24" t="s">
        <v>31</v>
      </c>
      <c r="C8" s="23" t="s">
        <v>34</v>
      </c>
      <c r="D8" s="24" t="s">
        <v>37</v>
      </c>
      <c r="E8" s="24" t="s">
        <v>29</v>
      </c>
      <c r="F8" s="80"/>
      <c r="G8" s="80"/>
      <c r="H8" s="80"/>
      <c r="I8" s="80"/>
      <c r="J8" s="80"/>
      <c r="K8" s="84"/>
      <c r="L8" s="82"/>
    </row>
    <row r="9" spans="1:12" s="2" customFormat="1" ht="13" hidden="1" outlineLevel="1" x14ac:dyDescent="0.3">
      <c r="A9" s="31" t="s">
        <v>27</v>
      </c>
      <c r="B9" s="24" t="s">
        <v>31</v>
      </c>
      <c r="C9" s="23" t="s">
        <v>34</v>
      </c>
      <c r="D9" s="24" t="s">
        <v>38</v>
      </c>
      <c r="E9" s="24" t="s">
        <v>29</v>
      </c>
      <c r="F9" s="80"/>
      <c r="G9" s="80"/>
      <c r="H9" s="80"/>
      <c r="I9" s="80"/>
      <c r="J9" s="80"/>
      <c r="K9" s="84"/>
      <c r="L9" s="82"/>
    </row>
    <row r="10" spans="1:12" s="2" customFormat="1" ht="13" hidden="1" outlineLevel="1" x14ac:dyDescent="0.3">
      <c r="A10" s="31" t="s">
        <v>27</v>
      </c>
      <c r="B10" s="24" t="s">
        <v>31</v>
      </c>
      <c r="C10" s="23" t="s">
        <v>34</v>
      </c>
      <c r="D10" s="24" t="s">
        <v>39</v>
      </c>
      <c r="E10" s="24" t="s">
        <v>14</v>
      </c>
      <c r="F10" s="80"/>
      <c r="G10" s="80"/>
      <c r="H10" s="80"/>
      <c r="I10" s="80"/>
      <c r="J10" s="80"/>
      <c r="K10" s="84"/>
      <c r="L10" s="82"/>
    </row>
    <row r="11" spans="1:12" s="2" customFormat="1" ht="13" hidden="1" outlineLevel="1" x14ac:dyDescent="0.3">
      <c r="A11" s="31" t="s">
        <v>27</v>
      </c>
      <c r="B11" s="24" t="s">
        <v>31</v>
      </c>
      <c r="C11" s="23" t="s">
        <v>34</v>
      </c>
      <c r="D11" s="24" t="s">
        <v>40</v>
      </c>
      <c r="E11" s="24" t="s">
        <v>29</v>
      </c>
      <c r="F11" s="80"/>
      <c r="G11" s="80"/>
      <c r="H11" s="80"/>
      <c r="I11" s="80"/>
      <c r="J11" s="80"/>
      <c r="K11" s="84"/>
      <c r="L11" s="82"/>
    </row>
    <row r="12" spans="1:12" hidden="1" outlineLevel="1" x14ac:dyDescent="0.25">
      <c r="A12" s="31" t="s">
        <v>27</v>
      </c>
      <c r="B12" s="24" t="s">
        <v>31</v>
      </c>
      <c r="C12" s="23" t="s">
        <v>34</v>
      </c>
      <c r="D12" s="24" t="s">
        <v>41</v>
      </c>
      <c r="E12" s="24" t="s">
        <v>29</v>
      </c>
      <c r="F12" s="80"/>
      <c r="G12" s="80"/>
      <c r="H12" s="80"/>
      <c r="I12" s="80"/>
      <c r="J12" s="80"/>
      <c r="K12" s="84"/>
      <c r="L12" s="82"/>
    </row>
    <row r="13" spans="1:12" hidden="1" outlineLevel="1" x14ac:dyDescent="0.25">
      <c r="A13" s="31" t="s">
        <v>27</v>
      </c>
      <c r="B13" s="24" t="s">
        <v>31</v>
      </c>
      <c r="C13" s="23" t="s">
        <v>34</v>
      </c>
      <c r="D13" s="24" t="s">
        <v>42</v>
      </c>
      <c r="E13" s="24" t="s">
        <v>29</v>
      </c>
      <c r="F13" s="80"/>
      <c r="G13" s="80"/>
      <c r="H13" s="80"/>
      <c r="I13" s="80"/>
      <c r="J13" s="80"/>
      <c r="K13" s="84"/>
      <c r="L13" s="82"/>
    </row>
    <row r="14" spans="1:12" hidden="1" outlineLevel="1" x14ac:dyDescent="0.25">
      <c r="A14" s="31" t="s">
        <v>27</v>
      </c>
      <c r="B14" s="24" t="s">
        <v>31</v>
      </c>
      <c r="C14" s="23" t="s">
        <v>32</v>
      </c>
      <c r="D14" s="24" t="s">
        <v>31</v>
      </c>
      <c r="E14" s="24" t="s">
        <v>19</v>
      </c>
      <c r="F14" s="60">
        <v>4125</v>
      </c>
      <c r="G14" s="60">
        <v>0</v>
      </c>
      <c r="H14" s="60">
        <v>96</v>
      </c>
      <c r="I14" s="60">
        <v>5168</v>
      </c>
      <c r="J14" s="60">
        <v>0</v>
      </c>
      <c r="K14" s="70">
        <v>172</v>
      </c>
      <c r="L14" s="74">
        <f>SUM(F14:K14)</f>
        <v>9561</v>
      </c>
    </row>
    <row r="15" spans="1:12" s="2" customFormat="1" ht="13" collapsed="1" x14ac:dyDescent="0.3">
      <c r="A15" s="57" t="s">
        <v>27</v>
      </c>
      <c r="B15" s="61" t="s">
        <v>31</v>
      </c>
      <c r="C15" s="21" t="s">
        <v>34</v>
      </c>
      <c r="D15" s="21"/>
      <c r="E15" s="21"/>
      <c r="F15" s="62">
        <f>SUMIF($C$6:$C$14,$C15,$F$6:$F$14)</f>
        <v>3763</v>
      </c>
      <c r="G15" s="62">
        <f>SUMIF($C$6:$C$14,$C15,$G$6:$G$14)</f>
        <v>617</v>
      </c>
      <c r="H15" s="62">
        <f>SUMIF($C$6:$C$14,$C15,$H$6:$H$14)</f>
        <v>0</v>
      </c>
      <c r="I15" s="62">
        <f>SUMIF($C$6:$C$14,$C15,$I$6:$I$14)</f>
        <v>4025</v>
      </c>
      <c r="J15" s="62">
        <f>SUMIF($C$6:$C$14,$C15,$J$6:$J$14)</f>
        <v>1550</v>
      </c>
      <c r="K15" s="71">
        <f>SUMIF($C$6:$C$14,$C15,$K$6:$K$14)</f>
        <v>0</v>
      </c>
      <c r="L15" s="75">
        <f>SUMIF($C$6:$C$14,$C15,$L$6:$L$14)</f>
        <v>9955</v>
      </c>
    </row>
    <row r="16" spans="1:12" s="2" customFormat="1" ht="13.5" thickBot="1" x14ac:dyDescent="0.35">
      <c r="A16" s="63" t="s">
        <v>27</v>
      </c>
      <c r="B16" s="64" t="s">
        <v>31</v>
      </c>
      <c r="C16" s="36" t="s">
        <v>32</v>
      </c>
      <c r="D16" s="36"/>
      <c r="E16" s="36"/>
      <c r="F16" s="65">
        <f>SUMIF($C$6:$C$14,$C16,$F$6:$F$14)</f>
        <v>4125</v>
      </c>
      <c r="G16" s="65">
        <f>SUMIF($C$6:$C$14,$C16,$G$6:$G$14)</f>
        <v>0</v>
      </c>
      <c r="H16" s="65">
        <f>SUMIF($C$6:$C$14,$C16,$H$6:$H$14)</f>
        <v>96</v>
      </c>
      <c r="I16" s="65">
        <f>SUMIF($C$6:$C$14,$C16,$I$6:$I$14)</f>
        <v>5168</v>
      </c>
      <c r="J16" s="65">
        <f>SUMIF($C$6:$C$14,$C16,$J$6:$J$14)</f>
        <v>0</v>
      </c>
      <c r="K16" s="72">
        <f>SUMIF($C$6:$C$14,$C16,$K$6:$K$14)</f>
        <v>172</v>
      </c>
      <c r="L16" s="76">
        <f>SUMIF($C$6:$C$14,$C16,$L$6:$L$14)</f>
        <v>9561</v>
      </c>
    </row>
  </sheetData>
  <mergeCells count="7">
    <mergeCell ref="F6:F13"/>
    <mergeCell ref="G6:G13"/>
    <mergeCell ref="I6:I13"/>
    <mergeCell ref="L6:L13"/>
    <mergeCell ref="J6:J13"/>
    <mergeCell ref="H6:H13"/>
    <mergeCell ref="K6:K13"/>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E47BA-89DD-4040-A287-A54550E6F5F4}">
  <sheetPr>
    <pageSetUpPr fitToPage="1"/>
  </sheetPr>
  <dimension ref="A2:O33"/>
  <sheetViews>
    <sheetView showGridLines="0" tabSelected="1" topLeftCell="A3" zoomScaleNormal="100" zoomScaleSheetLayoutView="100" workbookViewId="0">
      <selection activeCell="D40" sqref="D40"/>
    </sheetView>
  </sheetViews>
  <sheetFormatPr baseColWidth="10" defaultRowHeight="12.5" outlineLevelRow="1" outlineLevelCol="1" x14ac:dyDescent="0.25"/>
  <cols>
    <col min="1" max="1" width="22.90625" bestFit="1" customWidth="1"/>
    <col min="2" max="2" width="20" bestFit="1" customWidth="1"/>
    <col min="3" max="3" width="36.54296875" bestFit="1" customWidth="1"/>
    <col min="4" max="4" width="33.08984375" bestFit="1" customWidth="1"/>
    <col min="5" max="5" width="19" bestFit="1" customWidth="1"/>
    <col min="6" max="6" width="12.54296875" hidden="1" customWidth="1" outlineLevel="1"/>
    <col min="7" max="7" width="16.1796875" hidden="1" customWidth="1" outlineLevel="1"/>
    <col min="8" max="8" width="18.08984375" hidden="1" customWidth="1" outlineLevel="1"/>
    <col min="9" max="9" width="18.453125" hidden="1" customWidth="1" outlineLevel="1"/>
    <col min="10" max="10" width="10.90625" collapsed="1"/>
    <col min="11" max="13" width="10.90625" hidden="1" customWidth="1" outlineLevel="1"/>
    <col min="14" max="14" width="12.26953125" hidden="1" customWidth="1" outlineLevel="1"/>
    <col min="15" max="15" width="10.90625" collapsed="1"/>
  </cols>
  <sheetData>
    <row r="2" spans="1:15" x14ac:dyDescent="0.25">
      <c r="A2" t="s">
        <v>0</v>
      </c>
      <c r="B2" t="s" vm="1">
        <v>6</v>
      </c>
    </row>
    <row r="4" spans="1:15" ht="13.5" customHeight="1" thickBot="1" x14ac:dyDescent="0.3">
      <c r="A4" t="s">
        <v>1</v>
      </c>
    </row>
    <row r="5" spans="1:15" ht="39.5" thickBot="1" x14ac:dyDescent="0.35">
      <c r="A5" s="42" t="s">
        <v>2</v>
      </c>
      <c r="B5" s="43" t="s">
        <v>48</v>
      </c>
      <c r="C5" s="43" t="s">
        <v>3</v>
      </c>
      <c r="D5" s="43" t="s">
        <v>4</v>
      </c>
      <c r="E5" s="43" t="s">
        <v>17</v>
      </c>
      <c r="F5" s="44" t="s">
        <v>7</v>
      </c>
      <c r="G5" s="44" t="s">
        <v>16</v>
      </c>
      <c r="H5" s="43" t="s">
        <v>8</v>
      </c>
      <c r="I5" s="47" t="s">
        <v>9</v>
      </c>
      <c r="J5" s="53" t="s">
        <v>15</v>
      </c>
      <c r="K5" s="45" t="s">
        <v>7</v>
      </c>
      <c r="L5" s="45" t="s">
        <v>16</v>
      </c>
      <c r="M5" s="45" t="s">
        <v>8</v>
      </c>
      <c r="N5" s="45" t="s">
        <v>9</v>
      </c>
      <c r="O5" s="46" t="s">
        <v>5</v>
      </c>
    </row>
    <row r="6" spans="1:15" s="2" customFormat="1" ht="13" x14ac:dyDescent="0.3">
      <c r="A6" s="38" t="s">
        <v>22</v>
      </c>
      <c r="B6" s="28" t="s">
        <v>23</v>
      </c>
      <c r="C6" s="28" t="s">
        <v>67</v>
      </c>
      <c r="D6" s="28" t="s">
        <v>67</v>
      </c>
      <c r="E6" s="28" t="s">
        <v>29</v>
      </c>
      <c r="F6" s="39">
        <v>210</v>
      </c>
      <c r="G6" s="40"/>
      <c r="H6" s="40"/>
      <c r="I6" s="48"/>
      <c r="J6" s="54">
        <f>SUM(F6:I6)</f>
        <v>210</v>
      </c>
      <c r="K6" s="39"/>
      <c r="L6" s="40">
        <v>37</v>
      </c>
      <c r="M6" s="40"/>
      <c r="N6" s="40"/>
      <c r="O6" s="41">
        <f>SUM(K6:N6)</f>
        <v>37</v>
      </c>
    </row>
    <row r="7" spans="1:15" s="2" customFormat="1" ht="13" x14ac:dyDescent="0.3">
      <c r="A7" s="29" t="s">
        <v>22</v>
      </c>
      <c r="B7" s="20" t="s">
        <v>66</v>
      </c>
      <c r="C7" s="20" t="s">
        <v>74</v>
      </c>
      <c r="D7" s="20" t="s">
        <v>68</v>
      </c>
      <c r="E7" s="20" t="s">
        <v>29</v>
      </c>
      <c r="F7" s="21">
        <v>253</v>
      </c>
      <c r="G7" s="40"/>
      <c r="H7" s="22"/>
      <c r="I7" s="49"/>
      <c r="J7" s="55">
        <f t="shared" ref="J7:J11" si="0">SUM(F7:I7)</f>
        <v>253</v>
      </c>
      <c r="K7" s="21"/>
      <c r="L7" s="22">
        <v>89</v>
      </c>
      <c r="M7" s="22"/>
      <c r="N7" s="22"/>
      <c r="O7" s="30">
        <f t="shared" ref="O7:O16" si="1">SUM(K7:N7)</f>
        <v>89</v>
      </c>
    </row>
    <row r="8" spans="1:15" s="2" customFormat="1" ht="13" x14ac:dyDescent="0.3">
      <c r="A8" s="29" t="s">
        <v>24</v>
      </c>
      <c r="B8" s="20" t="s">
        <v>25</v>
      </c>
      <c r="C8" s="20" t="s">
        <v>30</v>
      </c>
      <c r="D8" s="20" t="s">
        <v>26</v>
      </c>
      <c r="E8" s="20" t="s">
        <v>29</v>
      </c>
      <c r="F8" s="21"/>
      <c r="G8" s="22"/>
      <c r="H8" s="22">
        <v>220</v>
      </c>
      <c r="I8" s="49">
        <v>7</v>
      </c>
      <c r="J8" s="55">
        <f t="shared" si="0"/>
        <v>227</v>
      </c>
      <c r="K8" s="21"/>
      <c r="L8" s="22"/>
      <c r="M8" s="22">
        <v>221</v>
      </c>
      <c r="N8" s="22">
        <v>7</v>
      </c>
      <c r="O8" s="30">
        <f t="shared" si="1"/>
        <v>228</v>
      </c>
    </row>
    <row r="9" spans="1:15" s="2" customFormat="1" ht="13" x14ac:dyDescent="0.3">
      <c r="A9" s="29" t="s">
        <v>27</v>
      </c>
      <c r="B9" s="20" t="s">
        <v>31</v>
      </c>
      <c r="C9" s="20" t="s">
        <v>69</v>
      </c>
      <c r="D9" s="20" t="s">
        <v>31</v>
      </c>
      <c r="E9" s="20" t="s">
        <v>19</v>
      </c>
      <c r="F9" s="21"/>
      <c r="G9" s="22"/>
      <c r="H9" s="22"/>
      <c r="I9" s="49"/>
      <c r="J9" s="55">
        <f t="shared" si="0"/>
        <v>0</v>
      </c>
      <c r="K9" s="21"/>
      <c r="L9" s="22">
        <v>734</v>
      </c>
      <c r="M9" s="22"/>
      <c r="N9" s="22"/>
      <c r="O9" s="30">
        <f t="shared" si="1"/>
        <v>734</v>
      </c>
    </row>
    <row r="10" spans="1:15" s="2" customFormat="1" ht="13" hidden="1" outlineLevel="1" x14ac:dyDescent="0.3">
      <c r="A10" s="31" t="s">
        <v>27</v>
      </c>
      <c r="B10" s="24" t="s">
        <v>31</v>
      </c>
      <c r="C10" s="23" t="s">
        <v>34</v>
      </c>
      <c r="D10" s="24" t="s">
        <v>35</v>
      </c>
      <c r="E10" s="24" t="s">
        <v>29</v>
      </c>
      <c r="F10" s="25"/>
      <c r="G10" s="26"/>
      <c r="H10" s="26"/>
      <c r="I10" s="50"/>
      <c r="J10" s="56">
        <f t="shared" si="0"/>
        <v>0</v>
      </c>
      <c r="K10" s="25"/>
      <c r="L10" s="26">
        <v>49</v>
      </c>
      <c r="M10" s="26"/>
      <c r="N10" s="26"/>
      <c r="O10" s="32">
        <f t="shared" si="1"/>
        <v>49</v>
      </c>
    </row>
    <row r="11" spans="1:15" s="2" customFormat="1" ht="13" hidden="1" outlineLevel="1" x14ac:dyDescent="0.3">
      <c r="A11" s="31" t="s">
        <v>27</v>
      </c>
      <c r="B11" s="24" t="s">
        <v>31</v>
      </c>
      <c r="C11" s="23" t="s">
        <v>34</v>
      </c>
      <c r="D11" s="24" t="s">
        <v>36</v>
      </c>
      <c r="E11" s="24" t="s">
        <v>29</v>
      </c>
      <c r="F11" s="25"/>
      <c r="G11" s="26"/>
      <c r="H11" s="26"/>
      <c r="I11" s="50"/>
      <c r="J11" s="56">
        <f t="shared" si="0"/>
        <v>0</v>
      </c>
      <c r="K11" s="25"/>
      <c r="L11" s="26">
        <v>68</v>
      </c>
      <c r="M11" s="26"/>
      <c r="N11" s="26"/>
      <c r="O11" s="32">
        <f t="shared" si="1"/>
        <v>68</v>
      </c>
    </row>
    <row r="12" spans="1:15" ht="13" hidden="1" outlineLevel="1" x14ac:dyDescent="0.3">
      <c r="A12" s="31" t="s">
        <v>27</v>
      </c>
      <c r="B12" s="24" t="s">
        <v>31</v>
      </c>
      <c r="C12" s="23" t="s">
        <v>34</v>
      </c>
      <c r="D12" s="24" t="s">
        <v>37</v>
      </c>
      <c r="E12" s="24" t="s">
        <v>29</v>
      </c>
      <c r="F12" s="25"/>
      <c r="G12" s="26"/>
      <c r="H12" s="26"/>
      <c r="I12" s="50"/>
      <c r="J12" s="56">
        <f t="shared" ref="J12:J30" si="2">SUM(F12:I12)</f>
        <v>0</v>
      </c>
      <c r="K12" s="25"/>
      <c r="L12" s="26">
        <v>84</v>
      </c>
      <c r="M12" s="26"/>
      <c r="N12" s="26"/>
      <c r="O12" s="32">
        <f t="shared" si="1"/>
        <v>84</v>
      </c>
    </row>
    <row r="13" spans="1:15" ht="13" hidden="1" outlineLevel="1" x14ac:dyDescent="0.3">
      <c r="A13" s="31" t="s">
        <v>27</v>
      </c>
      <c r="B13" s="24" t="s">
        <v>31</v>
      </c>
      <c r="C13" s="23" t="s">
        <v>34</v>
      </c>
      <c r="D13" s="24" t="s">
        <v>38</v>
      </c>
      <c r="E13" s="24" t="s">
        <v>29</v>
      </c>
      <c r="F13" s="25"/>
      <c r="G13" s="26"/>
      <c r="H13" s="26"/>
      <c r="I13" s="50"/>
      <c r="J13" s="56">
        <f t="shared" si="2"/>
        <v>0</v>
      </c>
      <c r="K13" s="25"/>
      <c r="L13" s="26">
        <v>108</v>
      </c>
      <c r="M13" s="26"/>
      <c r="N13" s="26"/>
      <c r="O13" s="32">
        <f t="shared" si="1"/>
        <v>108</v>
      </c>
    </row>
    <row r="14" spans="1:15" ht="13" hidden="1" outlineLevel="1" x14ac:dyDescent="0.3">
      <c r="A14" s="31" t="s">
        <v>27</v>
      </c>
      <c r="B14" s="24" t="s">
        <v>31</v>
      </c>
      <c r="C14" s="23" t="s">
        <v>34</v>
      </c>
      <c r="D14" s="24" t="s">
        <v>39</v>
      </c>
      <c r="E14" s="24" t="s">
        <v>29</v>
      </c>
      <c r="F14" s="25"/>
      <c r="G14" s="26"/>
      <c r="H14" s="26"/>
      <c r="I14" s="50"/>
      <c r="J14" s="56">
        <f t="shared" si="2"/>
        <v>0</v>
      </c>
      <c r="K14" s="25"/>
      <c r="L14" s="26">
        <v>69</v>
      </c>
      <c r="M14" s="26"/>
      <c r="N14" s="26"/>
      <c r="O14" s="32">
        <f t="shared" si="1"/>
        <v>69</v>
      </c>
    </row>
    <row r="15" spans="1:15" ht="13" hidden="1" outlineLevel="1" x14ac:dyDescent="0.3">
      <c r="A15" s="31" t="s">
        <v>27</v>
      </c>
      <c r="B15" s="24" t="s">
        <v>31</v>
      </c>
      <c r="C15" s="23" t="s">
        <v>34</v>
      </c>
      <c r="D15" s="24" t="s">
        <v>40</v>
      </c>
      <c r="E15" s="24" t="s">
        <v>29</v>
      </c>
      <c r="F15" s="25"/>
      <c r="G15" s="26"/>
      <c r="H15" s="26"/>
      <c r="I15" s="50"/>
      <c r="J15" s="56">
        <f t="shared" si="2"/>
        <v>0</v>
      </c>
      <c r="K15" s="25"/>
      <c r="L15" s="26">
        <v>141</v>
      </c>
      <c r="M15" s="26"/>
      <c r="N15" s="26"/>
      <c r="O15" s="32">
        <f t="shared" si="1"/>
        <v>141</v>
      </c>
    </row>
    <row r="16" spans="1:15" ht="13" hidden="1" outlineLevel="1" x14ac:dyDescent="0.3">
      <c r="A16" s="31" t="s">
        <v>27</v>
      </c>
      <c r="B16" s="24" t="s">
        <v>31</v>
      </c>
      <c r="C16" s="23" t="s">
        <v>34</v>
      </c>
      <c r="D16" s="24" t="s">
        <v>41</v>
      </c>
      <c r="E16" s="24" t="s">
        <v>29</v>
      </c>
      <c r="F16" s="25"/>
      <c r="G16" s="26"/>
      <c r="H16" s="26"/>
      <c r="I16" s="50"/>
      <c r="J16" s="56">
        <f t="shared" si="2"/>
        <v>0</v>
      </c>
      <c r="K16" s="25"/>
      <c r="L16" s="26">
        <v>199</v>
      </c>
      <c r="M16" s="26"/>
      <c r="N16" s="26"/>
      <c r="O16" s="32">
        <f t="shared" si="1"/>
        <v>199</v>
      </c>
    </row>
    <row r="17" spans="1:15" ht="13" hidden="1" outlineLevel="1" x14ac:dyDescent="0.3">
      <c r="A17" s="31" t="s">
        <v>27</v>
      </c>
      <c r="B17" s="24" t="s">
        <v>31</v>
      </c>
      <c r="C17" s="23" t="s">
        <v>34</v>
      </c>
      <c r="D17" s="24" t="s">
        <v>42</v>
      </c>
      <c r="E17" s="24" t="s">
        <v>29</v>
      </c>
      <c r="F17" s="25"/>
      <c r="G17" s="26"/>
      <c r="H17" s="26"/>
      <c r="I17" s="50"/>
      <c r="J17" s="56">
        <f t="shared" si="2"/>
        <v>0</v>
      </c>
      <c r="K17" s="25"/>
      <c r="L17" s="26">
        <v>89</v>
      </c>
      <c r="M17" s="26"/>
      <c r="N17" s="26"/>
      <c r="O17" s="32">
        <f>SUM(K17:N17)</f>
        <v>89</v>
      </c>
    </row>
    <row r="18" spans="1:15" ht="13" collapsed="1" x14ac:dyDescent="0.3">
      <c r="A18" s="29" t="s">
        <v>27</v>
      </c>
      <c r="B18" s="20" t="s">
        <v>31</v>
      </c>
      <c r="C18" s="20" t="s">
        <v>70</v>
      </c>
      <c r="D18" s="20" t="s">
        <v>18</v>
      </c>
      <c r="E18" s="20" t="s">
        <v>29</v>
      </c>
      <c r="F18" s="21">
        <f>SUM(F10:F17)</f>
        <v>0</v>
      </c>
      <c r="G18" s="21">
        <f t="shared" ref="G18:J18" si="3">SUM(G10:G17)</f>
        <v>0</v>
      </c>
      <c r="H18" s="21">
        <f t="shared" si="3"/>
        <v>0</v>
      </c>
      <c r="I18" s="49">
        <f>SUM(I10:I17)</f>
        <v>0</v>
      </c>
      <c r="J18" s="58">
        <f t="shared" si="3"/>
        <v>0</v>
      </c>
      <c r="K18" s="27">
        <f t="shared" ref="K18" si="4">SUM(K10:K17)</f>
        <v>0</v>
      </c>
      <c r="L18" s="27">
        <f t="shared" ref="L18" si="5">SUM(L10:L17)</f>
        <v>807</v>
      </c>
      <c r="M18" s="27">
        <f t="shared" ref="M18" si="6">SUM(M10:M17)</f>
        <v>0</v>
      </c>
      <c r="N18" s="27">
        <f t="shared" ref="N18" si="7">SUM(N10:N17)</f>
        <v>0</v>
      </c>
      <c r="O18" s="77">
        <f>SUM(O10:O17)</f>
        <v>807</v>
      </c>
    </row>
    <row r="19" spans="1:15" ht="13" hidden="1" outlineLevel="1" x14ac:dyDescent="0.3">
      <c r="A19" s="31" t="s">
        <v>28</v>
      </c>
      <c r="B19" s="24" t="s">
        <v>52</v>
      </c>
      <c r="C19" s="23" t="s">
        <v>53</v>
      </c>
      <c r="D19" s="24" t="s">
        <v>55</v>
      </c>
      <c r="E19" s="24" t="s">
        <v>14</v>
      </c>
      <c r="F19" s="25"/>
      <c r="G19" s="26">
        <v>11</v>
      </c>
      <c r="H19" s="26"/>
      <c r="I19" s="50"/>
      <c r="J19" s="56">
        <f t="shared" si="2"/>
        <v>11</v>
      </c>
      <c r="K19" s="25"/>
      <c r="L19" s="26"/>
      <c r="M19" s="26">
        <v>7</v>
      </c>
      <c r="N19" s="26"/>
      <c r="O19" s="32">
        <f t="shared" ref="O19:O25" si="8">SUM(K19:N19)</f>
        <v>7</v>
      </c>
    </row>
    <row r="20" spans="1:15" ht="13" hidden="1" outlineLevel="1" x14ac:dyDescent="0.3">
      <c r="A20" s="31" t="s">
        <v>28</v>
      </c>
      <c r="B20" s="24" t="s">
        <v>52</v>
      </c>
      <c r="C20" s="23" t="s">
        <v>53</v>
      </c>
      <c r="D20" s="24" t="s">
        <v>56</v>
      </c>
      <c r="E20" s="24" t="s">
        <v>14</v>
      </c>
      <c r="F20" s="25"/>
      <c r="G20" s="26">
        <v>11</v>
      </c>
      <c r="H20" s="26"/>
      <c r="I20" s="50"/>
      <c r="J20" s="56">
        <f t="shared" si="2"/>
        <v>11</v>
      </c>
      <c r="K20" s="25"/>
      <c r="L20" s="26"/>
      <c r="M20" s="26">
        <v>13</v>
      </c>
      <c r="N20" s="26"/>
      <c r="O20" s="32">
        <f t="shared" si="8"/>
        <v>13</v>
      </c>
    </row>
    <row r="21" spans="1:15" s="2" customFormat="1" ht="13" hidden="1" outlineLevel="1" x14ac:dyDescent="0.3">
      <c r="A21" s="31" t="s">
        <v>28</v>
      </c>
      <c r="B21" s="24" t="s">
        <v>52</v>
      </c>
      <c r="C21" s="23" t="s">
        <v>53</v>
      </c>
      <c r="D21" s="24" t="s">
        <v>57</v>
      </c>
      <c r="E21" s="24" t="s">
        <v>14</v>
      </c>
      <c r="F21" s="25"/>
      <c r="G21" s="26">
        <v>14</v>
      </c>
      <c r="H21" s="26"/>
      <c r="I21" s="50"/>
      <c r="J21" s="56">
        <f t="shared" si="2"/>
        <v>14</v>
      </c>
      <c r="K21" s="25"/>
      <c r="L21" s="26"/>
      <c r="M21" s="26">
        <v>7</v>
      </c>
      <c r="N21" s="26"/>
      <c r="O21" s="32">
        <f t="shared" si="8"/>
        <v>7</v>
      </c>
    </row>
    <row r="22" spans="1:15" s="2" customFormat="1" ht="13" hidden="1" outlineLevel="1" x14ac:dyDescent="0.3">
      <c r="A22" s="31" t="s">
        <v>28</v>
      </c>
      <c r="B22" s="24" t="s">
        <v>52</v>
      </c>
      <c r="C22" s="23" t="s">
        <v>53</v>
      </c>
      <c r="D22" s="24" t="s">
        <v>58</v>
      </c>
      <c r="E22" s="24" t="s">
        <v>14</v>
      </c>
      <c r="F22" s="25"/>
      <c r="G22" s="26">
        <v>18</v>
      </c>
      <c r="H22" s="26"/>
      <c r="I22" s="50"/>
      <c r="J22" s="56">
        <f t="shared" si="2"/>
        <v>18</v>
      </c>
      <c r="K22" s="25"/>
      <c r="L22" s="26"/>
      <c r="M22" s="26">
        <v>13</v>
      </c>
      <c r="N22" s="26"/>
      <c r="O22" s="32">
        <f t="shared" si="8"/>
        <v>13</v>
      </c>
    </row>
    <row r="23" spans="1:15" s="2" customFormat="1" ht="13" hidden="1" outlineLevel="1" x14ac:dyDescent="0.3">
      <c r="A23" s="31" t="s">
        <v>28</v>
      </c>
      <c r="B23" s="24" t="s">
        <v>52</v>
      </c>
      <c r="C23" s="23" t="s">
        <v>53</v>
      </c>
      <c r="D23" s="24" t="s">
        <v>59</v>
      </c>
      <c r="E23" s="24" t="s">
        <v>14</v>
      </c>
      <c r="F23" s="25"/>
      <c r="G23" s="26">
        <v>10</v>
      </c>
      <c r="H23" s="26"/>
      <c r="I23" s="50"/>
      <c r="J23" s="56">
        <f t="shared" si="2"/>
        <v>10</v>
      </c>
      <c r="K23" s="25"/>
      <c r="L23" s="26"/>
      <c r="M23" s="26">
        <v>13</v>
      </c>
      <c r="N23" s="26"/>
      <c r="O23" s="32">
        <f t="shared" si="8"/>
        <v>13</v>
      </c>
    </row>
    <row r="24" spans="1:15" s="2" customFormat="1" ht="13" hidden="1" outlineLevel="1" x14ac:dyDescent="0.3">
      <c r="A24" s="31" t="s">
        <v>28</v>
      </c>
      <c r="B24" s="24" t="s">
        <v>52</v>
      </c>
      <c r="C24" s="23" t="s">
        <v>53</v>
      </c>
      <c r="D24" s="24" t="s">
        <v>60</v>
      </c>
      <c r="E24" s="24" t="s">
        <v>14</v>
      </c>
      <c r="F24" s="25"/>
      <c r="G24" s="26">
        <v>17</v>
      </c>
      <c r="H24" s="26"/>
      <c r="I24" s="50"/>
      <c r="J24" s="56">
        <f t="shared" si="2"/>
        <v>17</v>
      </c>
      <c r="K24" s="25"/>
      <c r="L24" s="26"/>
      <c r="M24" s="26">
        <v>18</v>
      </c>
      <c r="N24" s="26"/>
      <c r="O24" s="32">
        <f t="shared" si="8"/>
        <v>18</v>
      </c>
    </row>
    <row r="25" spans="1:15" s="2" customFormat="1" ht="13" hidden="1" outlineLevel="1" x14ac:dyDescent="0.3">
      <c r="A25" s="31" t="s">
        <v>28</v>
      </c>
      <c r="B25" s="24" t="s">
        <v>52</v>
      </c>
      <c r="C25" s="23" t="s">
        <v>53</v>
      </c>
      <c r="D25" s="24" t="s">
        <v>61</v>
      </c>
      <c r="E25" s="24" t="s">
        <v>14</v>
      </c>
      <c r="F25" s="25"/>
      <c r="G25" s="26">
        <v>6</v>
      </c>
      <c r="H25" s="26"/>
      <c r="I25" s="50"/>
      <c r="J25" s="56">
        <f t="shared" si="2"/>
        <v>6</v>
      </c>
      <c r="K25" s="25"/>
      <c r="L25" s="26"/>
      <c r="M25" s="26">
        <v>7</v>
      </c>
      <c r="N25" s="26"/>
      <c r="O25" s="32">
        <f t="shared" si="8"/>
        <v>7</v>
      </c>
    </row>
    <row r="26" spans="1:15" ht="13" collapsed="1" x14ac:dyDescent="0.3">
      <c r="A26" s="29" t="s">
        <v>28</v>
      </c>
      <c r="B26" s="20" t="s">
        <v>52</v>
      </c>
      <c r="C26" s="20" t="s">
        <v>53</v>
      </c>
      <c r="D26" s="20" t="s">
        <v>18</v>
      </c>
      <c r="E26" s="20" t="s">
        <v>14</v>
      </c>
      <c r="F26" s="21">
        <f>SUM(F19:F25)</f>
        <v>0</v>
      </c>
      <c r="G26" s="21">
        <f t="shared" ref="G26:J26" si="9">SUM(G19:G25)</f>
        <v>87</v>
      </c>
      <c r="H26" s="21">
        <f t="shared" si="9"/>
        <v>0</v>
      </c>
      <c r="I26" s="51">
        <f t="shared" si="9"/>
        <v>0</v>
      </c>
      <c r="J26" s="58">
        <f t="shared" si="9"/>
        <v>87</v>
      </c>
      <c r="K26" s="21">
        <f>SUM(K19:K25)</f>
        <v>0</v>
      </c>
      <c r="L26" s="21">
        <f t="shared" ref="L26" si="10">SUM(L19:L25)</f>
        <v>0</v>
      </c>
      <c r="M26" s="21">
        <f t="shared" ref="M26" si="11">SUM(M19:M25)</f>
        <v>78</v>
      </c>
      <c r="N26" s="21">
        <f t="shared" ref="N26" si="12">SUM(N19:N25)</f>
        <v>0</v>
      </c>
      <c r="O26" s="33">
        <f t="shared" ref="O26" si="13">SUM(O19:O25)</f>
        <v>78</v>
      </c>
    </row>
    <row r="27" spans="1:15" ht="13" hidden="1" outlineLevel="1" x14ac:dyDescent="0.3">
      <c r="A27" s="31" t="s">
        <v>28</v>
      </c>
      <c r="B27" s="24" t="s">
        <v>52</v>
      </c>
      <c r="C27" s="23" t="s">
        <v>54</v>
      </c>
      <c r="D27" s="24" t="s">
        <v>62</v>
      </c>
      <c r="E27" s="24" t="s">
        <v>14</v>
      </c>
      <c r="F27" s="25"/>
      <c r="G27" s="26">
        <v>10</v>
      </c>
      <c r="H27" s="26"/>
      <c r="I27" s="50"/>
      <c r="J27" s="56">
        <f t="shared" si="2"/>
        <v>10</v>
      </c>
      <c r="K27" s="25">
        <v>11</v>
      </c>
      <c r="L27" s="26">
        <v>2</v>
      </c>
      <c r="M27" s="26"/>
      <c r="N27" s="26"/>
      <c r="O27" s="32">
        <f t="shared" ref="O27:O30" si="14">SUM(K27:N27)</f>
        <v>13</v>
      </c>
    </row>
    <row r="28" spans="1:15" ht="13" hidden="1" outlineLevel="1" x14ac:dyDescent="0.3">
      <c r="A28" s="31" t="s">
        <v>28</v>
      </c>
      <c r="B28" s="24" t="s">
        <v>52</v>
      </c>
      <c r="C28" s="23" t="s">
        <v>54</v>
      </c>
      <c r="D28" s="24" t="s">
        <v>65</v>
      </c>
      <c r="E28" s="24" t="s">
        <v>14</v>
      </c>
      <c r="F28" s="25"/>
      <c r="G28" s="26">
        <v>7</v>
      </c>
      <c r="H28" s="26"/>
      <c r="I28" s="50"/>
      <c r="J28" s="56">
        <f t="shared" si="2"/>
        <v>7</v>
      </c>
      <c r="K28" s="25">
        <v>5</v>
      </c>
      <c r="L28" s="26">
        <v>8</v>
      </c>
      <c r="M28" s="26"/>
      <c r="N28" s="26"/>
      <c r="O28" s="32">
        <f t="shared" si="14"/>
        <v>13</v>
      </c>
    </row>
    <row r="29" spans="1:15" ht="13" hidden="1" outlineLevel="1" x14ac:dyDescent="0.3">
      <c r="A29" s="31" t="s">
        <v>28</v>
      </c>
      <c r="B29" s="24" t="s">
        <v>52</v>
      </c>
      <c r="C29" s="23" t="s">
        <v>54</v>
      </c>
      <c r="D29" s="24" t="s">
        <v>64</v>
      </c>
      <c r="E29" s="24" t="s">
        <v>14</v>
      </c>
      <c r="F29" s="25"/>
      <c r="G29" s="26">
        <v>3</v>
      </c>
      <c r="H29" s="26"/>
      <c r="I29" s="50"/>
      <c r="J29" s="56">
        <f t="shared" si="2"/>
        <v>3</v>
      </c>
      <c r="K29" s="25">
        <v>2</v>
      </c>
      <c r="L29" s="26">
        <v>8</v>
      </c>
      <c r="M29" s="26"/>
      <c r="N29" s="26"/>
      <c r="O29" s="32">
        <f t="shared" si="14"/>
        <v>10</v>
      </c>
    </row>
    <row r="30" spans="1:15" ht="13" hidden="1" outlineLevel="1" x14ac:dyDescent="0.3">
      <c r="A30" s="31" t="s">
        <v>28</v>
      </c>
      <c r="B30" s="24" t="s">
        <v>52</v>
      </c>
      <c r="C30" s="23" t="s">
        <v>54</v>
      </c>
      <c r="D30" s="24" t="s">
        <v>63</v>
      </c>
      <c r="E30" s="24" t="s">
        <v>14</v>
      </c>
      <c r="F30" s="25"/>
      <c r="G30" s="26">
        <v>7</v>
      </c>
      <c r="H30" s="26"/>
      <c r="I30" s="50"/>
      <c r="J30" s="56">
        <f t="shared" si="2"/>
        <v>7</v>
      </c>
      <c r="K30" s="25">
        <v>8</v>
      </c>
      <c r="L30" s="26">
        <v>6</v>
      </c>
      <c r="M30" s="26"/>
      <c r="N30" s="26"/>
      <c r="O30" s="32">
        <f t="shared" si="14"/>
        <v>14</v>
      </c>
    </row>
    <row r="31" spans="1:15" ht="13.5" collapsed="1" thickBot="1" x14ac:dyDescent="0.35">
      <c r="A31" s="34" t="s">
        <v>28</v>
      </c>
      <c r="B31" s="35" t="s">
        <v>52</v>
      </c>
      <c r="C31" s="35" t="s">
        <v>54</v>
      </c>
      <c r="D31" s="35" t="s">
        <v>18</v>
      </c>
      <c r="E31" s="35" t="s">
        <v>14</v>
      </c>
      <c r="F31" s="36">
        <f>SUM(F27:F30)</f>
        <v>0</v>
      </c>
      <c r="G31" s="36">
        <f t="shared" ref="G31:J31" si="15">SUM(G27:G30)</f>
        <v>27</v>
      </c>
      <c r="H31" s="36">
        <f t="shared" si="15"/>
        <v>0</v>
      </c>
      <c r="I31" s="52">
        <f t="shared" si="15"/>
        <v>0</v>
      </c>
      <c r="J31" s="59">
        <f t="shared" si="15"/>
        <v>27</v>
      </c>
      <c r="K31" s="36">
        <f>SUM(K27:K30)</f>
        <v>26</v>
      </c>
      <c r="L31" s="36">
        <f t="shared" ref="L31" si="16">SUM(L27:L30)</f>
        <v>24</v>
      </c>
      <c r="M31" s="36">
        <f t="shared" ref="M31" si="17">SUM(M27:M30)</f>
        <v>0</v>
      </c>
      <c r="N31" s="36">
        <f t="shared" ref="N31" si="18">SUM(N27:N30)</f>
        <v>0</v>
      </c>
      <c r="O31" s="37">
        <f t="shared" ref="O31" si="19">SUM(O27:O30)</f>
        <v>50</v>
      </c>
    </row>
    <row r="32" spans="1:15" ht="45" customHeight="1" x14ac:dyDescent="0.3">
      <c r="A32" s="85" t="s">
        <v>76</v>
      </c>
      <c r="B32" s="85"/>
      <c r="C32" s="85"/>
      <c r="D32" s="85"/>
      <c r="E32" s="85"/>
      <c r="F32" s="85"/>
      <c r="G32" s="85"/>
      <c r="H32" s="85"/>
      <c r="I32" s="85"/>
      <c r="J32" s="85"/>
      <c r="K32" s="17"/>
      <c r="L32" s="18"/>
      <c r="M32" s="18"/>
      <c r="N32" s="18"/>
      <c r="O32" s="19"/>
    </row>
    <row r="33" spans="1:10" ht="41.5" customHeight="1" x14ac:dyDescent="0.25">
      <c r="A33" s="85" t="s">
        <v>75</v>
      </c>
      <c r="B33" s="85"/>
      <c r="C33" s="85"/>
      <c r="D33" s="85"/>
      <c r="E33" s="85"/>
      <c r="F33" s="85"/>
      <c r="G33" s="85"/>
      <c r="H33" s="85"/>
      <c r="I33" s="85"/>
      <c r="J33" s="85"/>
    </row>
  </sheetData>
  <mergeCells count="2">
    <mergeCell ref="A32:J32"/>
    <mergeCell ref="A33:J33"/>
  </mergeCells>
  <phoneticPr fontId="10" type="noConversion"/>
  <pageMargins left="0.70866141732283472" right="0.70866141732283472" top="0.74803149606299213" bottom="0.74803149606299213" header="0.31496062992125984" footer="0.31496062992125984"/>
  <pageSetup paperSize="9" scale="8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D77D8D041831549832C531506448EAD" ma:contentTypeVersion="18" ma:contentTypeDescription="Crear nuevo documento." ma:contentTypeScope="" ma:versionID="8989b677193ac744b44d80494fa2a07d">
  <xsd:schema xmlns:xsd="http://www.w3.org/2001/XMLSchema" xmlns:xs="http://www.w3.org/2001/XMLSchema" xmlns:p="http://schemas.microsoft.com/office/2006/metadata/properties" xmlns:ns2="8b1b9ddd-0b88-475e-9103-1607166712ad" xmlns:ns3="faa8eaae-ab9b-42f0-915b-09c427a73109" targetNamespace="http://schemas.microsoft.com/office/2006/metadata/properties" ma:root="true" ma:fieldsID="403b4fafeed7b54e271180429fd6e1e5" ns2:_="" ns3:_="">
    <xsd:import namespace="8b1b9ddd-0b88-475e-9103-1607166712ad"/>
    <xsd:import namespace="faa8eaae-ab9b-42f0-915b-09c427a7310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1b9ddd-0b88-475e-9103-1607166712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93d0f5a-0cb8-42e0-9675-80666c3d6c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a8eaae-ab9b-42f0-915b-09c427a73109"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530696c3-72a6-4f03-90db-a615691024eb}" ma:internalName="TaxCatchAll" ma:showField="CatchAllData" ma:web="faa8eaae-ab9b-42f0-915b-09c427a731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b1b9ddd-0b88-475e-9103-1607166712ad">
      <Terms xmlns="http://schemas.microsoft.com/office/infopath/2007/PartnerControls"/>
    </lcf76f155ced4ddcb4097134ff3c332f>
    <TaxCatchAll xmlns="faa8eaae-ab9b-42f0-915b-09c427a73109" xsi:nil="true"/>
  </documentManagement>
</p:properties>
</file>

<file path=customXml/itemProps1.xml><?xml version="1.0" encoding="utf-8"?>
<ds:datastoreItem xmlns:ds="http://schemas.openxmlformats.org/officeDocument/2006/customXml" ds:itemID="{CBCC4763-FFAA-4AB7-A431-A40B7EDD867E}">
  <ds:schemaRefs>
    <ds:schemaRef ds:uri="http://schemas.microsoft.com/sharepoint/v3/contenttype/forms"/>
  </ds:schemaRefs>
</ds:datastoreItem>
</file>

<file path=customXml/itemProps2.xml><?xml version="1.0" encoding="utf-8"?>
<ds:datastoreItem xmlns:ds="http://schemas.openxmlformats.org/officeDocument/2006/customXml" ds:itemID="{2E28D0F9-92E9-43B1-A0F6-F7435E72D8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1b9ddd-0b88-475e-9103-1607166712ad"/>
    <ds:schemaRef ds:uri="faa8eaae-ab9b-42f0-915b-09c427a731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038389-7252-4CC6-959B-0DBF07F6CB75}">
  <ds:schemaRefs>
    <ds:schemaRef ds:uri="http://schemas.microsoft.com/office/2006/metadata/properties"/>
    <ds:schemaRef ds:uri="http://schemas.microsoft.com/office/infopath/2007/PartnerControls"/>
    <ds:schemaRef ds:uri="8b1b9ddd-0b88-475e-9103-1607166712ad"/>
    <ds:schemaRef ds:uri="faa8eaae-ab9b-42f0-915b-09c427a73109"/>
  </ds:schemaRefs>
</ds:datastoreItem>
</file>

<file path=docMetadata/LabelInfo.xml><?xml version="1.0" encoding="utf-8"?>
<clbl:labelList xmlns:clbl="http://schemas.microsoft.com/office/2020/mipLabelMetadata">
  <clbl:label id="{0fdc8429-4437-4578-9612-b3c37d74c2b3}" enabled="1" method="Standard" siteId="{da469fa5-4041-48c9-b08b-63d03cda9b4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Notas</vt:lpstr>
      <vt:lpstr>Municipios</vt:lpstr>
      <vt:lpstr>Nº contenedores org-inorgánico</vt:lpstr>
      <vt:lpstr>Nº contenedores eell_pc</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Manuela Quicios Velasco</cp:lastModifiedBy>
  <cp:lastPrinted>2022-05-09T12:40:33Z</cp:lastPrinted>
  <dcterms:created xsi:type="dcterms:W3CDTF">2014-01-16T08:59:42Z</dcterms:created>
  <dcterms:modified xsi:type="dcterms:W3CDTF">2023-07-03T07:47:59Z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0x0101005D77D8D041831549832C531506448EAD</vt:lpwstr>
  </property>
  <property fmtid="{D5CDD505-2E9C-101B-9397-08002B2CF9AE}" pid="3" name="Order">
    <vt:r8>21072200</vt:r8>
  </property>
  <property fmtid="{D5CDD505-2E9C-101B-9397-08002B2CF9AE}" pid="4" name="MediaServiceImageTags">
    <vt:lpwstr/>
  </property>
</Properties>
</file>